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EstaPastaDeTrabalho"/>
  <xr:revisionPtr revIDLastSave="0" documentId="8_{F14C7BCC-0B4D-467E-ADF8-75533D3C141E}" xr6:coauthVersionLast="47" xr6:coauthVersionMax="47" xr10:uidLastSave="{00000000-0000-0000-0000-000000000000}"/>
  <bookViews>
    <workbookView xWindow="28680" yWindow="-120" windowWidth="29040" windowHeight="15720" tabRatio="885" xr2:uid="{F7C117F4-E45C-49EE-9C3A-502C4A6F9122}"/>
  </bookViews>
  <sheets>
    <sheet name="Fluxo de caixa descontado" sheetId="40" r:id="rId1"/>
    <sheet name="P0" sheetId="39" r:id="rId2"/>
    <sheet name="&lt;- Resultados" sheetId="45" r:id="rId3"/>
    <sheet name="Premissas -&gt;" sheetId="46" r:id="rId4"/>
    <sheet name="Receitas Irrecuperáveis" sheetId="35" r:id="rId5"/>
    <sheet name="LBst" sheetId="27" r:id="rId6"/>
    <sheet name="PMSO" sheetId="52" r:id="rId7"/>
    <sheet name="Volume " sheetId="22" r:id="rId8"/>
    <sheet name="CAPEX" sheetId="2" r:id="rId9"/>
    <sheet name="BRRL" sheetId="19" r:id="rId10"/>
    <sheet name="Custo Gás" sheetId="60" r:id="rId11"/>
    <sheet name="Receitas correlatas" sheetId="6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 localSheetId="0">#REF!</definedName>
    <definedName name="\0" localSheetId="5">#REF!</definedName>
    <definedName name="\0" localSheetId="1">#REF!</definedName>
    <definedName name="\0" localSheetId="7">#REF!</definedName>
    <definedName name="\0">#REF!</definedName>
    <definedName name="\a" localSheetId="5">#REF!</definedName>
    <definedName name="\a" localSheetId="7">#REF!</definedName>
    <definedName name="\a">#REF!</definedName>
    <definedName name="\aaa" localSheetId="5">#REF!</definedName>
    <definedName name="\aaa" localSheetId="7">#REF!</definedName>
    <definedName name="\aaa">#REF!</definedName>
    <definedName name="\b" localSheetId="5">#REF!</definedName>
    <definedName name="\b">#REF!</definedName>
    <definedName name="\B1" localSheetId="5">#REF!</definedName>
    <definedName name="\B1">#REF!</definedName>
    <definedName name="\B10" localSheetId="5">#REF!</definedName>
    <definedName name="\B10">#REF!</definedName>
    <definedName name="\B11" localSheetId="5">#REF!</definedName>
    <definedName name="\B11">#REF!</definedName>
    <definedName name="\B12" localSheetId="5">#REF!</definedName>
    <definedName name="\B12">#REF!</definedName>
    <definedName name="\B13" localSheetId="5">#REF!</definedName>
    <definedName name="\B13">#REF!</definedName>
    <definedName name="\B14" localSheetId="5">#REF!</definedName>
    <definedName name="\B14">#REF!</definedName>
    <definedName name="\B2" localSheetId="5">#REF!</definedName>
    <definedName name="\B2">#REF!</definedName>
    <definedName name="\B3" localSheetId="5">#REF!</definedName>
    <definedName name="\B3">#REF!</definedName>
    <definedName name="\B4" localSheetId="5">#REF!</definedName>
    <definedName name="\B4">#REF!</definedName>
    <definedName name="\B5" localSheetId="5">#REF!</definedName>
    <definedName name="\B5">#REF!</definedName>
    <definedName name="\B6" localSheetId="5">#REF!</definedName>
    <definedName name="\B6">#REF!</definedName>
    <definedName name="\B7" localSheetId="5">#REF!</definedName>
    <definedName name="\B7">#REF!</definedName>
    <definedName name="\B8" localSheetId="5">#REF!</definedName>
    <definedName name="\B8">#REF!</definedName>
    <definedName name="\B9" localSheetId="5">#REF!</definedName>
    <definedName name="\B9">#REF!</definedName>
    <definedName name="\c" localSheetId="5">#REF!</definedName>
    <definedName name="\c">#REF!</definedName>
    <definedName name="\d" localSheetId="5">#REF!</definedName>
    <definedName name="\d">#REF!</definedName>
    <definedName name="\e" localSheetId="5">#REF!</definedName>
    <definedName name="\e">#REF!</definedName>
    <definedName name="\f" localSheetId="5">#REF!</definedName>
    <definedName name="\f">#REF!</definedName>
    <definedName name="\g" localSheetId="5">#REF!</definedName>
    <definedName name="\g">#REF!</definedName>
    <definedName name="\h" localSheetId="5">#REF!</definedName>
    <definedName name="\h">#REF!</definedName>
    <definedName name="\i" localSheetId="5">#REF!</definedName>
    <definedName name="\i">#REF!</definedName>
    <definedName name="\j" localSheetId="5">#REF!</definedName>
    <definedName name="\j">#REF!</definedName>
    <definedName name="\k" localSheetId="5">#REF!</definedName>
    <definedName name="\k">#REF!</definedName>
    <definedName name="\m" localSheetId="5">#REF!</definedName>
    <definedName name="\m">#REF!</definedName>
    <definedName name="\n">#N/A</definedName>
    <definedName name="\p">#N/A</definedName>
    <definedName name="\q">#N/A</definedName>
    <definedName name="\r" localSheetId="5">#REF!</definedName>
    <definedName name="\r">#REF!</definedName>
    <definedName name="\s" localSheetId="5">#REF!</definedName>
    <definedName name="\s">#REF!</definedName>
    <definedName name="\t" localSheetId="5">#REF!</definedName>
    <definedName name="\t">#REF!</definedName>
    <definedName name="\u" localSheetId="5">#REF!</definedName>
    <definedName name="\u">#REF!</definedName>
    <definedName name="\v" localSheetId="5">#REF!</definedName>
    <definedName name="\v">#REF!</definedName>
    <definedName name="\Y" localSheetId="5">#REF!</definedName>
    <definedName name="\Y">#REF!</definedName>
    <definedName name="\Z" localSheetId="5">#REF!</definedName>
    <definedName name="\Z">#REF!</definedName>
    <definedName name="\Z\Z\Z\Z\Z\Z\Z\Z\Z" localSheetId="0" hidden="1">{#N/A,#N/A,FALSE,"ANEXO3 99 ERA";#N/A,#N/A,FALSE,"ANEXO3 99 UBÁ2";#N/A,#N/A,FALSE,"ANEXO3 99 DTU";#N/A,#N/A,FALSE,"ANEXO3 99 RDR";#N/A,#N/A,FALSE,"ANEXO3 99 UBÁ4";#N/A,#N/A,FALSE,"ANEXO3 99 UBÁ6"}</definedName>
    <definedName name="\Z\Z\Z\Z\Z\Z\Z\Z\Z" localSheetId="5" hidden="1">{#N/A,#N/A,FALSE,"ANEXO3 99 ERA";#N/A,#N/A,FALSE,"ANEXO3 99 UBÁ2";#N/A,#N/A,FALSE,"ANEXO3 99 DTU";#N/A,#N/A,FALSE,"ANEXO3 99 RDR";#N/A,#N/A,FALSE,"ANEXO3 99 UBÁ4";#N/A,#N/A,FALSE,"ANEXO3 99 UBÁ6"}</definedName>
    <definedName name="\Z\Z\Z\Z\Z\Z\Z\Z\Z" localSheetId="1" hidden="1">{#N/A,#N/A,FALSE,"ANEXO3 99 ERA";#N/A,#N/A,FALSE,"ANEXO3 99 UBÁ2";#N/A,#N/A,FALSE,"ANEXO3 99 DTU";#N/A,#N/A,FALSE,"ANEXO3 99 RDR";#N/A,#N/A,FALSE,"ANEXO3 99 UBÁ4";#N/A,#N/A,FALSE,"ANEXO3 99 UBÁ6"}</definedName>
    <definedName name="\Z\Z\Z\Z\Z\Z\Z\Z\Z" localSheetId="4" hidden="1">{#N/A,#N/A,FALSE,"ANEXO3 99 ERA";#N/A,#N/A,FALSE,"ANEXO3 99 UBÁ2";#N/A,#N/A,FALSE,"ANEXO3 99 DTU";#N/A,#N/A,FALSE,"ANEXO3 99 RDR";#N/A,#N/A,FALSE,"ANEXO3 99 UBÁ4";#N/A,#N/A,FALSE,"ANEXO3 99 UBÁ6"}</definedName>
    <definedName name="\Z\Z\Z\Z\Z\Z\Z\Z\Z" localSheetId="7" hidden="1">{#N/A,#N/A,FALSE,"ANEXO3 99 ERA";#N/A,#N/A,FALSE,"ANEXO3 99 UBÁ2";#N/A,#N/A,FALSE,"ANEXO3 99 DTU";#N/A,#N/A,FALSE,"ANEXO3 99 RDR";#N/A,#N/A,FALSE,"ANEXO3 99 UBÁ4";#N/A,#N/A,FALSE,"ANEXO3 99 UBÁ6"}</definedName>
    <definedName name="\Z\Z\Z\Z\Z\Z\Z\Z\Z" hidden="1">{#N/A,#N/A,FALSE,"ANEXO3 99 ERA";#N/A,#N/A,FALSE,"ANEXO3 99 UBÁ2";#N/A,#N/A,FALSE,"ANEXO3 99 DTU";#N/A,#N/A,FALSE,"ANEXO3 99 RDR";#N/A,#N/A,FALSE,"ANEXO3 99 UBÁ4";#N/A,#N/A,FALSE,"ANEXO3 99 UBÁ6"}</definedName>
    <definedName name="_" hidden="1">#REF!</definedName>
    <definedName name="______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_res0699">#REF!</definedName>
    <definedName name="___________________________________res1099" localSheetId="5">#REF!</definedName>
    <definedName name="___________________________________res1099">#REF!</definedName>
    <definedName name="___________________________________res1199" localSheetId="5">#REF!</definedName>
    <definedName name="___________________________________res1199">#REF!</definedName>
    <definedName name="_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_res0699">#REF!</definedName>
    <definedName name="__________________________________res1099" localSheetId="5">#REF!</definedName>
    <definedName name="__________________________________res1099">#REF!</definedName>
    <definedName name="__________________________________res1199" localSheetId="5">#REF!</definedName>
    <definedName name="__________________________________res1199">#REF!</definedName>
    <definedName name="_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_res0699">#REF!</definedName>
    <definedName name="_________________________________res1099" localSheetId="5">#REF!</definedName>
    <definedName name="_________________________________res1099">#REF!</definedName>
    <definedName name="_________________________________res1199" localSheetId="5">#REF!</definedName>
    <definedName name="_________________________________res1199">#REF!</definedName>
    <definedName name="_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_res0699">#REF!</definedName>
    <definedName name="________________________________res1099" localSheetId="5">#REF!</definedName>
    <definedName name="________________________________res1099">#REF!</definedName>
    <definedName name="________________________________res1199" localSheetId="5">#REF!</definedName>
    <definedName name="________________________________res1199">#REF!</definedName>
    <definedName name="_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_res0699">#REF!</definedName>
    <definedName name="_______________________________res1099" localSheetId="5">#REF!</definedName>
    <definedName name="_______________________________res1099">#REF!</definedName>
    <definedName name="_______________________________res1199" localSheetId="5">#REF!</definedName>
    <definedName name="_______________________________res1199">#REF!</definedName>
    <definedName name="_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_res0699">#REF!</definedName>
    <definedName name="______________________________res1099" localSheetId="5">#REF!</definedName>
    <definedName name="______________________________res1099">#REF!</definedName>
    <definedName name="______________________________res1199" localSheetId="5">#REF!</definedName>
    <definedName name="______________________________res1199">#REF!</definedName>
    <definedName name="_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__res0699">#REF!</definedName>
    <definedName name="_____________________________res1099" localSheetId="5">#REF!</definedName>
    <definedName name="_____________________________res1099">#REF!</definedName>
    <definedName name="_____________________________res1199" localSheetId="5">#REF!</definedName>
    <definedName name="_____________________________res1199">#REF!</definedName>
    <definedName name="_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_R" hidden="1">[1]Template!$D$8:$D$35</definedName>
    <definedName name="____________________________res0699">#REF!</definedName>
    <definedName name="____________________________res1099" localSheetId="5">#REF!</definedName>
    <definedName name="____________________________res1099">#REF!</definedName>
    <definedName name="____________________________res1199" localSheetId="5">#REF!</definedName>
    <definedName name="____________________________res1199">#REF!</definedName>
    <definedName name="_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_R" hidden="1">[1]Template!$D$8:$D$35</definedName>
    <definedName name="___________________________res0699">#REF!</definedName>
    <definedName name="___________________________res1099" localSheetId="5">#REF!</definedName>
    <definedName name="___________________________res1099">#REF!</definedName>
    <definedName name="___________________________res1199" localSheetId="5">#REF!</definedName>
    <definedName name="___________________________res1199">#REF!</definedName>
    <definedName name="_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_R" hidden="1">[1]Template!$D$8:$D$35</definedName>
    <definedName name="__________________________res0699">#REF!</definedName>
    <definedName name="__________________________res1099" localSheetId="5">#REF!</definedName>
    <definedName name="__________________________res1099">#REF!</definedName>
    <definedName name="__________________________res1199" localSheetId="5">#REF!</definedName>
    <definedName name="__________________________res1199">#REF!</definedName>
    <definedName name="_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_R" hidden="1">[1]Template!$D$8:$D$35</definedName>
    <definedName name="_________________________res0699">#REF!</definedName>
    <definedName name="_________________________res1099" localSheetId="5">#REF!</definedName>
    <definedName name="_________________________res1099">#REF!</definedName>
    <definedName name="_________________________res1199" localSheetId="5">#REF!</definedName>
    <definedName name="_________________________res1199">#REF!</definedName>
    <definedName name="_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_R" hidden="1">[2]Template!$D$8:$D$35</definedName>
    <definedName name="________________________res0699">#REF!</definedName>
    <definedName name="________________________res1099" localSheetId="5">#REF!</definedName>
    <definedName name="________________________res1099">#REF!</definedName>
    <definedName name="________________________res1199" localSheetId="5">#REF!</definedName>
    <definedName name="________________________res1199">#REF!</definedName>
    <definedName name="_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_R" hidden="1">[3]Template!$D$8:$D$35</definedName>
    <definedName name="_______________________res0699">#REF!</definedName>
    <definedName name="_______________________res1099" localSheetId="5">#REF!</definedName>
    <definedName name="_______________________res1099">#REF!</definedName>
    <definedName name="_______________________res1199" localSheetId="5">#REF!</definedName>
    <definedName name="_______________________res1199">#REF!</definedName>
    <definedName name="_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_R" hidden="1">[1]Template!$D$8:$D$35</definedName>
    <definedName name="______________________res0699">#REF!</definedName>
    <definedName name="______________________res1099" localSheetId="5">#REF!</definedName>
    <definedName name="______________________res1099">#REF!</definedName>
    <definedName name="______________________res1199" localSheetId="5">#REF!</definedName>
    <definedName name="______________________res1199">#REF!</definedName>
    <definedName name="_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_R" hidden="1">[1]Template!$D$8:$D$35</definedName>
    <definedName name="_____________________res0699">#REF!</definedName>
    <definedName name="_____________________res1099" localSheetId="5">#REF!</definedName>
    <definedName name="_____________________res1099">#REF!</definedName>
    <definedName name="_____________________res1199" localSheetId="5">#REF!</definedName>
    <definedName name="_____________________res1199">#REF!</definedName>
    <definedName name="_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_R" hidden="1">[1]Template!$D$8:$D$35</definedName>
    <definedName name="____________________res0699">#REF!</definedName>
    <definedName name="____________________res1099" localSheetId="5">#REF!</definedName>
    <definedName name="____________________res1099">#REF!</definedName>
    <definedName name="____________________res1199" localSheetId="5">#REF!</definedName>
    <definedName name="____________________res1199">#REF!</definedName>
    <definedName name="_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_R" hidden="1">[1]Template!$D$8:$D$35</definedName>
    <definedName name="___________________res0699">#REF!</definedName>
    <definedName name="___________________res1099" localSheetId="5">#REF!</definedName>
    <definedName name="___________________res1099">#REF!</definedName>
    <definedName name="___________________res1199" localSheetId="5">#REF!</definedName>
    <definedName name="___________________res1199">#REF!</definedName>
    <definedName name="_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__R" hidden="1">[1]Template!$D$8:$D$35</definedName>
    <definedName name="__________________res0699">#REF!</definedName>
    <definedName name="__________________res1099" localSheetId="5">#REF!</definedName>
    <definedName name="__________________res1099">#REF!</definedName>
    <definedName name="__________________res1199" localSheetId="5">#REF!</definedName>
    <definedName name="__________________res1199">#REF!</definedName>
    <definedName name="_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_R" hidden="1">[1]Template!$D$8:$D$35</definedName>
    <definedName name="_________________res0699">#REF!</definedName>
    <definedName name="_________________res1099" localSheetId="5">#REF!</definedName>
    <definedName name="_________________res1099">#REF!</definedName>
    <definedName name="_________________res1199" localSheetId="5">#REF!</definedName>
    <definedName name="_________________res1199">#REF!</definedName>
    <definedName name="_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_R" hidden="1">[1]Template!$D$8:$D$35</definedName>
    <definedName name="________________res0699">#REF!</definedName>
    <definedName name="________________res1099" localSheetId="5">#REF!</definedName>
    <definedName name="________________res1099">#REF!</definedName>
    <definedName name="________________res1199" localSheetId="5">#REF!</definedName>
    <definedName name="________________res1199">#REF!</definedName>
    <definedName name="_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_R" hidden="1">[1]Template!$D$8:$D$35</definedName>
    <definedName name="_______________res0699">#REF!</definedName>
    <definedName name="_______________res1099" localSheetId="5">#REF!</definedName>
    <definedName name="_______________res1099">#REF!</definedName>
    <definedName name="_______________res1199" localSheetId="5">#REF!</definedName>
    <definedName name="_______________res1199">#REF!</definedName>
    <definedName name="_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_R" hidden="1">[1]Template!$D$8:$D$35</definedName>
    <definedName name="______________res0699">#REF!</definedName>
    <definedName name="______________res1099" localSheetId="5">#REF!</definedName>
    <definedName name="______________res1099">#REF!</definedName>
    <definedName name="______________res1199" localSheetId="5">#REF!</definedName>
    <definedName name="______________res1199">#REF!</definedName>
    <definedName name="_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CRM2" hidden="1">{#N/A,#N/A,FALSE,"ANEXO3 99 ERA";#N/A,#N/A,FALSE,"ANEXO3 99 UBÁ2";#N/A,#N/A,FALSE,"ANEXO3 99 DTU";#N/A,#N/A,FALSE,"ANEXO3 99 RDR";#N/A,#N/A,FALSE,"ANEXO3 99 UBÁ4";#N/A,#N/A,FALSE,"ANEXO3 99 UBÁ6"}</definedName>
    <definedName name="_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CRM3" hidden="1">{#N/A,#N/A,FALSE,"ANEXO3 99 ERA";#N/A,#N/A,FALSE,"ANEXO3 99 UBÁ2";#N/A,#N/A,FALSE,"ANEXO3 99 DTU";#N/A,#N/A,FALSE,"ANEXO3 99 RDR";#N/A,#N/A,FALSE,"ANEXO3 99 UBÁ4";#N/A,#N/A,FALSE,"ANEXO3 99 UBÁ6"}</definedName>
    <definedName name="_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_CRM4" hidden="1">{#N/A,#N/A,FALSE,"ANEXO3 99 ERA";#N/A,#N/A,FALSE,"ANEXO3 99 UBÁ2";#N/A,#N/A,FALSE,"ANEXO3 99 DTU";#N/A,#N/A,FALSE,"ANEXO3 99 RDR";#N/A,#N/A,FALSE,"ANEXO3 99 UBÁ4";#N/A,#N/A,FALSE,"ANEXO3 99 UBÁ6"}</definedName>
    <definedName name="_____________R" hidden="1">[1]Template!$D$8:$D$35</definedName>
    <definedName name="_____________res0699">#REF!</definedName>
    <definedName name="_____________res1099" localSheetId="5">#REF!</definedName>
    <definedName name="_____________res1099">#REF!</definedName>
    <definedName name="_____________res1199" localSheetId="5">#REF!</definedName>
    <definedName name="_____________res1199">#REF!</definedName>
    <definedName name="_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_CRM2" hidden="1">{#N/A,#N/A,FALSE,"ANEXO3 99 ERA";#N/A,#N/A,FALSE,"ANEXO3 99 UBÁ2";#N/A,#N/A,FALSE,"ANEXO3 99 DTU";#N/A,#N/A,FALSE,"ANEXO3 99 RDR";#N/A,#N/A,FALSE,"ANEXO3 99 UBÁ4";#N/A,#N/A,FALSE,"ANEXO3 99 UBÁ6"}</definedName>
    <definedName name="_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_CRM3" hidden="1">{#N/A,#N/A,FALSE,"ANEXO3 99 ERA";#N/A,#N/A,FALSE,"ANEXO3 99 UBÁ2";#N/A,#N/A,FALSE,"ANEXO3 99 DTU";#N/A,#N/A,FALSE,"ANEXO3 99 RDR";#N/A,#N/A,FALSE,"ANEXO3 99 UBÁ4";#N/A,#N/A,FALSE,"ANEXO3 99 UBÁ6"}</definedName>
    <definedName name="_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_CRM4" hidden="1">{#N/A,#N/A,FALSE,"ANEXO3 99 ERA";#N/A,#N/A,FALSE,"ANEXO3 99 UBÁ2";#N/A,#N/A,FALSE,"ANEXO3 99 DTU";#N/A,#N/A,FALSE,"ANEXO3 99 RDR";#N/A,#N/A,FALSE,"ANEXO3 99 UBÁ4";#N/A,#N/A,FALSE,"ANEXO3 99 UBÁ6"}</definedName>
    <definedName name="____________R" hidden="1">[1]Template!$D$8:$D$35</definedName>
    <definedName name="____________res0699">#REF!</definedName>
    <definedName name="____________res1099" localSheetId="5">#REF!</definedName>
    <definedName name="____________res1099">#REF!</definedName>
    <definedName name="____________res1199" localSheetId="5">#REF!</definedName>
    <definedName name="____________res1199">#REF!</definedName>
    <definedName name="_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_CRM2" hidden="1">{#N/A,#N/A,FALSE,"ANEXO3 99 ERA";#N/A,#N/A,FALSE,"ANEXO3 99 UBÁ2";#N/A,#N/A,FALSE,"ANEXO3 99 DTU";#N/A,#N/A,FALSE,"ANEXO3 99 RDR";#N/A,#N/A,FALSE,"ANEXO3 99 UBÁ4";#N/A,#N/A,FALSE,"ANEXO3 99 UBÁ6"}</definedName>
    <definedName name="_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_CRM3" hidden="1">{#N/A,#N/A,FALSE,"ANEXO3 99 ERA";#N/A,#N/A,FALSE,"ANEXO3 99 UBÁ2";#N/A,#N/A,FALSE,"ANEXO3 99 DTU";#N/A,#N/A,FALSE,"ANEXO3 99 RDR";#N/A,#N/A,FALSE,"ANEXO3 99 UBÁ4";#N/A,#N/A,FALSE,"ANEXO3 99 UBÁ6"}</definedName>
    <definedName name="_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_CRM4" hidden="1">{#N/A,#N/A,FALSE,"ANEXO3 99 ERA";#N/A,#N/A,FALSE,"ANEXO3 99 UBÁ2";#N/A,#N/A,FALSE,"ANEXO3 99 DTU";#N/A,#N/A,FALSE,"ANEXO3 99 RDR";#N/A,#N/A,FALSE,"ANEXO3 99 UBÁ4";#N/A,#N/A,FALSE,"ANEXO3 99 UBÁ6"}</definedName>
    <definedName name="___________R" hidden="1">[1]Template!$D$8:$D$35</definedName>
    <definedName name="___________res0699">#REF!</definedName>
    <definedName name="___________res1099" localSheetId="5">#REF!</definedName>
    <definedName name="___________res1099">#REF!</definedName>
    <definedName name="___________res1199" localSheetId="5">#REF!</definedName>
    <definedName name="___________res1199">#REF!</definedName>
    <definedName name="_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_CRM2" hidden="1">{#N/A,#N/A,FALSE,"ANEXO3 99 ERA";#N/A,#N/A,FALSE,"ANEXO3 99 UBÁ2";#N/A,#N/A,FALSE,"ANEXO3 99 DTU";#N/A,#N/A,FALSE,"ANEXO3 99 RDR";#N/A,#N/A,FALSE,"ANEXO3 99 UBÁ4";#N/A,#N/A,FALSE,"ANEXO3 99 UBÁ6"}</definedName>
    <definedName name="_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_CRM3" hidden="1">{#N/A,#N/A,FALSE,"ANEXO3 99 ERA";#N/A,#N/A,FALSE,"ANEXO3 99 UBÁ2";#N/A,#N/A,FALSE,"ANEXO3 99 DTU";#N/A,#N/A,FALSE,"ANEXO3 99 RDR";#N/A,#N/A,FALSE,"ANEXO3 99 UBÁ4";#N/A,#N/A,FALSE,"ANEXO3 99 UBÁ6"}</definedName>
    <definedName name="_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_CRM4" hidden="1">{#N/A,#N/A,FALSE,"ANEXO3 99 ERA";#N/A,#N/A,FALSE,"ANEXO3 99 UBÁ2";#N/A,#N/A,FALSE,"ANEXO3 99 DTU";#N/A,#N/A,FALSE,"ANEXO3 99 RDR";#N/A,#N/A,FALSE,"ANEXO3 99 UBÁ4";#N/A,#N/A,FALSE,"ANEXO3 99 UBÁ6"}</definedName>
    <definedName name="__________R" hidden="1">[1]Template!$D$8:$D$35</definedName>
    <definedName name="__________res0699">#REF!</definedName>
    <definedName name="__________res1099" localSheetId="5">#REF!</definedName>
    <definedName name="__________res1099">#REF!</definedName>
    <definedName name="__________res1199" localSheetId="5">#REF!</definedName>
    <definedName name="__________res1199">#REF!</definedName>
    <definedName name="_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_CRM2" hidden="1">{#N/A,#N/A,FALSE,"ANEXO3 99 ERA";#N/A,#N/A,FALSE,"ANEXO3 99 UBÁ2";#N/A,#N/A,FALSE,"ANEXO3 99 DTU";#N/A,#N/A,FALSE,"ANEXO3 99 RDR";#N/A,#N/A,FALSE,"ANEXO3 99 UBÁ4";#N/A,#N/A,FALSE,"ANEXO3 99 UBÁ6"}</definedName>
    <definedName name="_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_CRM3" hidden="1">{#N/A,#N/A,FALSE,"ANEXO3 99 ERA";#N/A,#N/A,FALSE,"ANEXO3 99 UBÁ2";#N/A,#N/A,FALSE,"ANEXO3 99 DTU";#N/A,#N/A,FALSE,"ANEXO3 99 RDR";#N/A,#N/A,FALSE,"ANEXO3 99 UBÁ4";#N/A,#N/A,FALSE,"ANEXO3 99 UBÁ6"}</definedName>
    <definedName name="_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_CRM4" hidden="1">{#N/A,#N/A,FALSE,"ANEXO3 99 ERA";#N/A,#N/A,FALSE,"ANEXO3 99 UBÁ2";#N/A,#N/A,FALSE,"ANEXO3 99 DTU";#N/A,#N/A,FALSE,"ANEXO3 99 RDR";#N/A,#N/A,FALSE,"ANEXO3 99 UBÁ4";#N/A,#N/A,FALSE,"ANEXO3 99 UBÁ6"}</definedName>
    <definedName name="_________JUL92">#REF!</definedName>
    <definedName name="_________jul93" localSheetId="5">#REF!</definedName>
    <definedName name="_________jul93">#REF!</definedName>
    <definedName name="_________R" hidden="1">[1]Template!$D$8:$D$35</definedName>
    <definedName name="_________res0699" localSheetId="5">#REF!</definedName>
    <definedName name="_________res0699">#REF!</definedName>
    <definedName name="_________res1099" localSheetId="5">#REF!</definedName>
    <definedName name="_________res1099">#REF!</definedName>
    <definedName name="_________res1199" localSheetId="5">#REF!</definedName>
    <definedName name="_________res1199">#REF!</definedName>
    <definedName name="________crm1" localSheetId="0" hidden="1">{#N/A,#N/A,FALSE,"ANEXO3 99 ERA";#N/A,#N/A,FALSE,"ANEXO3 99 UBÁ2";#N/A,#N/A,FALSE,"ANEXO3 99 DTU";#N/A,#N/A,FALSE,"ANEXO3 99 RDR";#N/A,#N/A,FALSE,"ANEXO3 99 UBÁ4";#N/A,#N/A,FALSE,"ANEXO3 99 UBÁ6"}</definedName>
    <definedName name="________crm1" localSheetId="5" hidden="1">{#N/A,#N/A,FALSE,"ANEXO3 99 ERA";#N/A,#N/A,FALSE,"ANEXO3 99 UBÁ2";#N/A,#N/A,FALSE,"ANEXO3 99 DTU";#N/A,#N/A,FALSE,"ANEXO3 99 RDR";#N/A,#N/A,FALSE,"ANEXO3 99 UBÁ4";#N/A,#N/A,FALSE,"ANEXO3 99 UBÁ6"}</definedName>
    <definedName name="________crm1" localSheetId="1" hidden="1">{#N/A,#N/A,FALSE,"ANEXO3 99 ERA";#N/A,#N/A,FALSE,"ANEXO3 99 UBÁ2";#N/A,#N/A,FALSE,"ANEXO3 99 DTU";#N/A,#N/A,FALSE,"ANEXO3 99 RDR";#N/A,#N/A,FALSE,"ANEXO3 99 UBÁ4";#N/A,#N/A,FALSE,"ANEXO3 99 UBÁ6"}</definedName>
    <definedName name="________crm1" localSheetId="4" hidden="1">{#N/A,#N/A,FALSE,"ANEXO3 99 ERA";#N/A,#N/A,FALSE,"ANEXO3 99 UBÁ2";#N/A,#N/A,FALSE,"ANEXO3 99 DTU";#N/A,#N/A,FALSE,"ANEXO3 99 RDR";#N/A,#N/A,FALSE,"ANEXO3 99 UBÁ4";#N/A,#N/A,FALSE,"ANEXO3 99 UBÁ6"}</definedName>
    <definedName name="________crm1" localSheetId="7" hidden="1">{#N/A,#N/A,FALSE,"ANEXO3 99 ERA";#N/A,#N/A,FALSE,"ANEXO3 99 UBÁ2";#N/A,#N/A,FALSE,"ANEXO3 99 DTU";#N/A,#N/A,FALSE,"ANEXO3 99 RDR";#N/A,#N/A,FALSE,"ANEXO3 99 UBÁ4";#N/A,#N/A,FALSE,"ANEXO3 99 UBÁ6"}</definedName>
    <definedName name="________crm1" hidden="1">{#N/A,#N/A,FALSE,"ANEXO3 99 ERA";#N/A,#N/A,FALSE,"ANEXO3 99 UBÁ2";#N/A,#N/A,FALSE,"ANEXO3 99 DTU";#N/A,#N/A,FALSE,"ANEXO3 99 RDR";#N/A,#N/A,FALSE,"ANEXO3 99 UBÁ4";#N/A,#N/A,FALSE,"ANEXO3 99 UBÁ6"}</definedName>
    <definedName name="_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_CRM2" hidden="1">{#N/A,#N/A,FALSE,"ANEXO3 99 ERA";#N/A,#N/A,FALSE,"ANEXO3 99 UBÁ2";#N/A,#N/A,FALSE,"ANEXO3 99 DTU";#N/A,#N/A,FALSE,"ANEXO3 99 RDR";#N/A,#N/A,FALSE,"ANEXO3 99 UBÁ4";#N/A,#N/A,FALSE,"ANEXO3 99 UBÁ6"}</definedName>
    <definedName name="_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_CRM3" hidden="1">{#N/A,#N/A,FALSE,"ANEXO3 99 ERA";#N/A,#N/A,FALSE,"ANEXO3 99 UBÁ2";#N/A,#N/A,FALSE,"ANEXO3 99 DTU";#N/A,#N/A,FALSE,"ANEXO3 99 RDR";#N/A,#N/A,FALSE,"ANEXO3 99 UBÁ4";#N/A,#N/A,FALSE,"ANEXO3 99 UBÁ6"}</definedName>
    <definedName name="_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_CRM4" hidden="1">{#N/A,#N/A,FALSE,"ANEXO3 99 ERA";#N/A,#N/A,FALSE,"ANEXO3 99 UBÁ2";#N/A,#N/A,FALSE,"ANEXO3 99 DTU";#N/A,#N/A,FALSE,"ANEXO3 99 RDR";#N/A,#N/A,FALSE,"ANEXO3 99 UBÁ4";#N/A,#N/A,FALSE,"ANEXO3 99 UBÁ6"}</definedName>
    <definedName name="________JUL92">#REF!</definedName>
    <definedName name="________jul93" localSheetId="5">#REF!</definedName>
    <definedName name="________jul93">#REF!</definedName>
    <definedName name="________R" localSheetId="5">#REF!</definedName>
    <definedName name="________R">#REF!</definedName>
    <definedName name="________res0699" localSheetId="5">#REF!</definedName>
    <definedName name="________res0699">#REF!</definedName>
    <definedName name="________res1099" localSheetId="5">#REF!</definedName>
    <definedName name="________res1099">#REF!</definedName>
    <definedName name="________res1199" localSheetId="5">#REF!</definedName>
    <definedName name="________res1199">#REF!</definedName>
    <definedName name="________TRC92" localSheetId="5">#REF!</definedName>
    <definedName name="________TRC92">#REF!</definedName>
    <definedName name="________TRC93" localSheetId="5">#REF!</definedName>
    <definedName name="________TRC93">#REF!</definedName>
    <definedName name="________TRC94" localSheetId="5">#REF!</definedName>
    <definedName name="________TRC94">#REF!</definedName>
    <definedName name="________TRC95" localSheetId="5">#REF!</definedName>
    <definedName name="________TRC95">#REF!</definedName>
    <definedName name="________TRC96" localSheetId="5">#REF!</definedName>
    <definedName name="________TRC96">#REF!</definedName>
    <definedName name="________TSU93" localSheetId="5">#REF!</definedName>
    <definedName name="________TSU93">#REF!</definedName>
    <definedName name="________TSU94" localSheetId="5">#REF!</definedName>
    <definedName name="________TSU94">#REF!</definedName>
    <definedName name="________TSU95" localSheetId="5">#REF!</definedName>
    <definedName name="________TSU95">#REF!</definedName>
    <definedName name="________TTF92" localSheetId="5">#REF!</definedName>
    <definedName name="________TTF92">#REF!</definedName>
    <definedName name="________TTF93" localSheetId="5">#REF!</definedName>
    <definedName name="________TTF93">#REF!</definedName>
    <definedName name="________TTF94" localSheetId="5">#REF!</definedName>
    <definedName name="________TTF94">#REF!</definedName>
    <definedName name="________TTF95" localSheetId="5">#REF!</definedName>
    <definedName name="________TTF95">#REF!</definedName>
    <definedName name="________TTF96" localSheetId="5">#REF!</definedName>
    <definedName name="________TTF96">#REF!</definedName>
    <definedName name="________v2" localSheetId="0" hidden="1">{#N/A,#N/A,FALSE,"ANEXO3 99 ERA";#N/A,#N/A,FALSE,"ANEXO3 99 UBÁ2";#N/A,#N/A,FALSE,"ANEXO3 99 DTU";#N/A,#N/A,FALSE,"ANEXO3 99 RDR";#N/A,#N/A,FALSE,"ANEXO3 99 UBÁ4";#N/A,#N/A,FALSE,"ANEXO3 99 UBÁ6"}</definedName>
    <definedName name="________v2" localSheetId="5" hidden="1">{#N/A,#N/A,FALSE,"ANEXO3 99 ERA";#N/A,#N/A,FALSE,"ANEXO3 99 UBÁ2";#N/A,#N/A,FALSE,"ANEXO3 99 DTU";#N/A,#N/A,FALSE,"ANEXO3 99 RDR";#N/A,#N/A,FALSE,"ANEXO3 99 UBÁ4";#N/A,#N/A,FALSE,"ANEXO3 99 UBÁ6"}</definedName>
    <definedName name="________v2" localSheetId="1" hidden="1">{#N/A,#N/A,FALSE,"ANEXO3 99 ERA";#N/A,#N/A,FALSE,"ANEXO3 99 UBÁ2";#N/A,#N/A,FALSE,"ANEXO3 99 DTU";#N/A,#N/A,FALSE,"ANEXO3 99 RDR";#N/A,#N/A,FALSE,"ANEXO3 99 UBÁ4";#N/A,#N/A,FALSE,"ANEXO3 99 UBÁ6"}</definedName>
    <definedName name="________v2" localSheetId="4" hidden="1">{#N/A,#N/A,FALSE,"ANEXO3 99 ERA";#N/A,#N/A,FALSE,"ANEXO3 99 UBÁ2";#N/A,#N/A,FALSE,"ANEXO3 99 DTU";#N/A,#N/A,FALSE,"ANEXO3 99 RDR";#N/A,#N/A,FALSE,"ANEXO3 99 UBÁ4";#N/A,#N/A,FALSE,"ANEXO3 99 UBÁ6"}</definedName>
    <definedName name="________v2" localSheetId="7" hidden="1">{#N/A,#N/A,FALSE,"ANEXO3 99 ERA";#N/A,#N/A,FALSE,"ANEXO3 99 UBÁ2";#N/A,#N/A,FALSE,"ANEXO3 99 DTU";#N/A,#N/A,FALSE,"ANEXO3 99 RDR";#N/A,#N/A,FALSE,"ANEXO3 99 UBÁ4";#N/A,#N/A,FALSE,"ANEXO3 99 UBÁ6"}</definedName>
    <definedName name="________v2" hidden="1">{#N/A,#N/A,FALSE,"ANEXO3 99 ERA";#N/A,#N/A,FALSE,"ANEXO3 99 UBÁ2";#N/A,#N/A,FALSE,"ANEXO3 99 DTU";#N/A,#N/A,FALSE,"ANEXO3 99 RDR";#N/A,#N/A,FALSE,"ANEXO3 99 UBÁ4";#N/A,#N/A,FALSE,"ANEXO3 99 UBÁ6"}</definedName>
    <definedName name="_______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_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_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_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_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_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__v4" localSheetId="0" hidden="1">{#N/A,#N/A,FALSE,"ANEXO3 99 ERA";#N/A,#N/A,FALSE,"ANEXO3 99 UBÁ2";#N/A,#N/A,FALSE,"ANEXO3 99 DTU";#N/A,#N/A,FALSE,"ANEXO3 99 RDR";#N/A,#N/A,FALSE,"ANEXO3 99 UBÁ4";#N/A,#N/A,FALSE,"ANEXO3 99 UBÁ6"}</definedName>
    <definedName name="________v4" localSheetId="5" hidden="1">{#N/A,#N/A,FALSE,"ANEXO3 99 ERA";#N/A,#N/A,FALSE,"ANEXO3 99 UBÁ2";#N/A,#N/A,FALSE,"ANEXO3 99 DTU";#N/A,#N/A,FALSE,"ANEXO3 99 RDR";#N/A,#N/A,FALSE,"ANEXO3 99 UBÁ4";#N/A,#N/A,FALSE,"ANEXO3 99 UBÁ6"}</definedName>
    <definedName name="________v4" localSheetId="1" hidden="1">{#N/A,#N/A,FALSE,"ANEXO3 99 ERA";#N/A,#N/A,FALSE,"ANEXO3 99 UBÁ2";#N/A,#N/A,FALSE,"ANEXO3 99 DTU";#N/A,#N/A,FALSE,"ANEXO3 99 RDR";#N/A,#N/A,FALSE,"ANEXO3 99 UBÁ4";#N/A,#N/A,FALSE,"ANEXO3 99 UBÁ6"}</definedName>
    <definedName name="________v4" localSheetId="4" hidden="1">{#N/A,#N/A,FALSE,"ANEXO3 99 ERA";#N/A,#N/A,FALSE,"ANEXO3 99 UBÁ2";#N/A,#N/A,FALSE,"ANEXO3 99 DTU";#N/A,#N/A,FALSE,"ANEXO3 99 RDR";#N/A,#N/A,FALSE,"ANEXO3 99 UBÁ4";#N/A,#N/A,FALSE,"ANEXO3 99 UBÁ6"}</definedName>
    <definedName name="________v4" localSheetId="7" hidden="1">{#N/A,#N/A,FALSE,"ANEXO3 99 ERA";#N/A,#N/A,FALSE,"ANEXO3 99 UBÁ2";#N/A,#N/A,FALSE,"ANEXO3 99 DTU";#N/A,#N/A,FALSE,"ANEXO3 99 RDR";#N/A,#N/A,FALSE,"ANEXO3 99 UBÁ4";#N/A,#N/A,FALSE,"ANEXO3 99 UBÁ6"}</definedName>
    <definedName name="________v4" hidden="1">{#N/A,#N/A,FALSE,"ANEXO3 99 ERA";#N/A,#N/A,FALSE,"ANEXO3 99 UBÁ2";#N/A,#N/A,FALSE,"ANEXO3 99 DTU";#N/A,#N/A,FALSE,"ANEXO3 99 RDR";#N/A,#N/A,FALSE,"ANEXO3 99 UBÁ4";#N/A,#N/A,FALSE,"ANEXO3 99 UBÁ6"}</definedName>
    <definedName name="________v5" localSheetId="0" hidden="1">{#N/A,#N/A,FALSE,"ANEXO3 99 ERA";#N/A,#N/A,FALSE,"ANEXO3 99 UBÁ2";#N/A,#N/A,FALSE,"ANEXO3 99 DTU";#N/A,#N/A,FALSE,"ANEXO3 99 RDR";#N/A,#N/A,FALSE,"ANEXO3 99 UBÁ4";#N/A,#N/A,FALSE,"ANEXO3 99 UBÁ6"}</definedName>
    <definedName name="________v5" localSheetId="5" hidden="1">{#N/A,#N/A,FALSE,"ANEXO3 99 ERA";#N/A,#N/A,FALSE,"ANEXO3 99 UBÁ2";#N/A,#N/A,FALSE,"ANEXO3 99 DTU";#N/A,#N/A,FALSE,"ANEXO3 99 RDR";#N/A,#N/A,FALSE,"ANEXO3 99 UBÁ4";#N/A,#N/A,FALSE,"ANEXO3 99 UBÁ6"}</definedName>
    <definedName name="________v5" localSheetId="1" hidden="1">{#N/A,#N/A,FALSE,"ANEXO3 99 ERA";#N/A,#N/A,FALSE,"ANEXO3 99 UBÁ2";#N/A,#N/A,FALSE,"ANEXO3 99 DTU";#N/A,#N/A,FALSE,"ANEXO3 99 RDR";#N/A,#N/A,FALSE,"ANEXO3 99 UBÁ4";#N/A,#N/A,FALSE,"ANEXO3 99 UBÁ6"}</definedName>
    <definedName name="________v5" localSheetId="4" hidden="1">{#N/A,#N/A,FALSE,"ANEXO3 99 ERA";#N/A,#N/A,FALSE,"ANEXO3 99 UBÁ2";#N/A,#N/A,FALSE,"ANEXO3 99 DTU";#N/A,#N/A,FALSE,"ANEXO3 99 RDR";#N/A,#N/A,FALSE,"ANEXO3 99 UBÁ4";#N/A,#N/A,FALSE,"ANEXO3 99 UBÁ6"}</definedName>
    <definedName name="________v5" localSheetId="7" hidden="1">{#N/A,#N/A,FALSE,"ANEXO3 99 ERA";#N/A,#N/A,FALSE,"ANEXO3 99 UBÁ2";#N/A,#N/A,FALSE,"ANEXO3 99 DTU";#N/A,#N/A,FALSE,"ANEXO3 99 RDR";#N/A,#N/A,FALSE,"ANEXO3 99 UBÁ4";#N/A,#N/A,FALSE,"ANEXO3 99 UBÁ6"}</definedName>
    <definedName name="________v5" hidden="1">{#N/A,#N/A,FALSE,"ANEXO3 99 ERA";#N/A,#N/A,FALSE,"ANEXO3 99 UBÁ2";#N/A,#N/A,FALSE,"ANEXO3 99 DTU";#N/A,#N/A,FALSE,"ANEXO3 99 RDR";#N/A,#N/A,FALSE,"ANEXO3 99 UBÁ4";#N/A,#N/A,FALSE,"ANEXO3 99 UBÁ6"}</definedName>
    <definedName name="________v6" localSheetId="0" hidden="1">{#N/A,#N/A,FALSE,"ANEXO3 99 ERA";#N/A,#N/A,FALSE,"ANEXO3 99 UBÁ2";#N/A,#N/A,FALSE,"ANEXO3 99 DTU";#N/A,#N/A,FALSE,"ANEXO3 99 RDR";#N/A,#N/A,FALSE,"ANEXO3 99 UBÁ4";#N/A,#N/A,FALSE,"ANEXO3 99 UBÁ6"}</definedName>
    <definedName name="________v6" localSheetId="5" hidden="1">{#N/A,#N/A,FALSE,"ANEXO3 99 ERA";#N/A,#N/A,FALSE,"ANEXO3 99 UBÁ2";#N/A,#N/A,FALSE,"ANEXO3 99 DTU";#N/A,#N/A,FALSE,"ANEXO3 99 RDR";#N/A,#N/A,FALSE,"ANEXO3 99 UBÁ4";#N/A,#N/A,FALSE,"ANEXO3 99 UBÁ6"}</definedName>
    <definedName name="________v6" localSheetId="1" hidden="1">{#N/A,#N/A,FALSE,"ANEXO3 99 ERA";#N/A,#N/A,FALSE,"ANEXO3 99 UBÁ2";#N/A,#N/A,FALSE,"ANEXO3 99 DTU";#N/A,#N/A,FALSE,"ANEXO3 99 RDR";#N/A,#N/A,FALSE,"ANEXO3 99 UBÁ4";#N/A,#N/A,FALSE,"ANEXO3 99 UBÁ6"}</definedName>
    <definedName name="________v6" localSheetId="4" hidden="1">{#N/A,#N/A,FALSE,"ANEXO3 99 ERA";#N/A,#N/A,FALSE,"ANEXO3 99 UBÁ2";#N/A,#N/A,FALSE,"ANEXO3 99 DTU";#N/A,#N/A,FALSE,"ANEXO3 99 RDR";#N/A,#N/A,FALSE,"ANEXO3 99 UBÁ4";#N/A,#N/A,FALSE,"ANEXO3 99 UBÁ6"}</definedName>
    <definedName name="________v6" localSheetId="7" hidden="1">{#N/A,#N/A,FALSE,"ANEXO3 99 ERA";#N/A,#N/A,FALSE,"ANEXO3 99 UBÁ2";#N/A,#N/A,FALSE,"ANEXO3 99 DTU";#N/A,#N/A,FALSE,"ANEXO3 99 RDR";#N/A,#N/A,FALSE,"ANEXO3 99 UBÁ4";#N/A,#N/A,FALSE,"ANEXO3 99 UBÁ6"}</definedName>
    <definedName name="________v6" hidden="1">{#N/A,#N/A,FALSE,"ANEXO3 99 ERA";#N/A,#N/A,FALSE,"ANEXO3 99 UBÁ2";#N/A,#N/A,FALSE,"ANEXO3 99 DTU";#N/A,#N/A,FALSE,"ANEXO3 99 RDR";#N/A,#N/A,FALSE,"ANEXO3 99 UBÁ4";#N/A,#N/A,FALSE,"ANEXO3 99 UBÁ6"}</definedName>
    <definedName name="________v7" localSheetId="0" hidden="1">{"'RR'!$A$2:$E$81"}</definedName>
    <definedName name="________v7" localSheetId="5" hidden="1">{"'RR'!$A$2:$E$81"}</definedName>
    <definedName name="________v7" localSheetId="1" hidden="1">{"'RR'!$A$2:$E$81"}</definedName>
    <definedName name="________v7" localSheetId="4" hidden="1">{"'RR'!$A$2:$E$81"}</definedName>
    <definedName name="________v7" localSheetId="7" hidden="1">{"'RR'!$A$2:$E$81"}</definedName>
    <definedName name="________v7" hidden="1">{"'RR'!$A$2:$E$81"}</definedName>
    <definedName name="________v8" localSheetId="0" hidden="1">{#N/A,#N/A,FALSE,"ANEXO3 99 ERA";#N/A,#N/A,FALSE,"ANEXO3 99 UBÁ2";#N/A,#N/A,FALSE,"ANEXO3 99 DTU";#N/A,#N/A,FALSE,"ANEXO3 99 RDR";#N/A,#N/A,FALSE,"ANEXO3 99 UBÁ4";#N/A,#N/A,FALSE,"ANEXO3 99 UBÁ6"}</definedName>
    <definedName name="________v8" localSheetId="5" hidden="1">{#N/A,#N/A,FALSE,"ANEXO3 99 ERA";#N/A,#N/A,FALSE,"ANEXO3 99 UBÁ2";#N/A,#N/A,FALSE,"ANEXO3 99 DTU";#N/A,#N/A,FALSE,"ANEXO3 99 RDR";#N/A,#N/A,FALSE,"ANEXO3 99 UBÁ4";#N/A,#N/A,FALSE,"ANEXO3 99 UBÁ6"}</definedName>
    <definedName name="________v8" localSheetId="1" hidden="1">{#N/A,#N/A,FALSE,"ANEXO3 99 ERA";#N/A,#N/A,FALSE,"ANEXO3 99 UBÁ2";#N/A,#N/A,FALSE,"ANEXO3 99 DTU";#N/A,#N/A,FALSE,"ANEXO3 99 RDR";#N/A,#N/A,FALSE,"ANEXO3 99 UBÁ4";#N/A,#N/A,FALSE,"ANEXO3 99 UBÁ6"}</definedName>
    <definedName name="________v8" localSheetId="4" hidden="1">{#N/A,#N/A,FALSE,"ANEXO3 99 ERA";#N/A,#N/A,FALSE,"ANEXO3 99 UBÁ2";#N/A,#N/A,FALSE,"ANEXO3 99 DTU";#N/A,#N/A,FALSE,"ANEXO3 99 RDR";#N/A,#N/A,FALSE,"ANEXO3 99 UBÁ4";#N/A,#N/A,FALSE,"ANEXO3 99 UBÁ6"}</definedName>
    <definedName name="________v8" localSheetId="7" hidden="1">{#N/A,#N/A,FALSE,"ANEXO3 99 ERA";#N/A,#N/A,FALSE,"ANEXO3 99 UBÁ2";#N/A,#N/A,FALSE,"ANEXO3 99 DTU";#N/A,#N/A,FALSE,"ANEXO3 99 RDR";#N/A,#N/A,FALSE,"ANEXO3 99 UBÁ4";#N/A,#N/A,FALSE,"ANEXO3 99 UBÁ6"}</definedName>
    <definedName name="________v8" hidden="1">{#N/A,#N/A,FALSE,"ANEXO3 99 ERA";#N/A,#N/A,FALSE,"ANEXO3 99 UBÁ2";#N/A,#N/A,FALSE,"ANEXO3 99 DTU";#N/A,#N/A,FALSE,"ANEXO3 99 RDR";#N/A,#N/A,FALSE,"ANEXO3 99 UBÁ4";#N/A,#N/A,FALSE,"ANEXO3 99 UBÁ6"}</definedName>
    <definedName name="________v9" localSheetId="0" hidden="1">{#N/A,#N/A,FALSE,"ANEXO3 99 ERA";#N/A,#N/A,FALSE,"ANEXO3 99 UBÁ2";#N/A,#N/A,FALSE,"ANEXO3 99 DTU";#N/A,#N/A,FALSE,"ANEXO3 99 RDR";#N/A,#N/A,FALSE,"ANEXO3 99 UBÁ4";#N/A,#N/A,FALSE,"ANEXO3 99 UBÁ6"}</definedName>
    <definedName name="________v9" localSheetId="5" hidden="1">{#N/A,#N/A,FALSE,"ANEXO3 99 ERA";#N/A,#N/A,FALSE,"ANEXO3 99 UBÁ2";#N/A,#N/A,FALSE,"ANEXO3 99 DTU";#N/A,#N/A,FALSE,"ANEXO3 99 RDR";#N/A,#N/A,FALSE,"ANEXO3 99 UBÁ4";#N/A,#N/A,FALSE,"ANEXO3 99 UBÁ6"}</definedName>
    <definedName name="________v9" localSheetId="1" hidden="1">{#N/A,#N/A,FALSE,"ANEXO3 99 ERA";#N/A,#N/A,FALSE,"ANEXO3 99 UBÁ2";#N/A,#N/A,FALSE,"ANEXO3 99 DTU";#N/A,#N/A,FALSE,"ANEXO3 99 RDR";#N/A,#N/A,FALSE,"ANEXO3 99 UBÁ4";#N/A,#N/A,FALSE,"ANEXO3 99 UBÁ6"}</definedName>
    <definedName name="________v9" localSheetId="4" hidden="1">{#N/A,#N/A,FALSE,"ANEXO3 99 ERA";#N/A,#N/A,FALSE,"ANEXO3 99 UBÁ2";#N/A,#N/A,FALSE,"ANEXO3 99 DTU";#N/A,#N/A,FALSE,"ANEXO3 99 RDR";#N/A,#N/A,FALSE,"ANEXO3 99 UBÁ4";#N/A,#N/A,FALSE,"ANEXO3 99 UBÁ6"}</definedName>
    <definedName name="________v9" localSheetId="7" hidden="1">{#N/A,#N/A,FALSE,"ANEXO3 99 ERA";#N/A,#N/A,FALSE,"ANEXO3 99 UBÁ2";#N/A,#N/A,FALSE,"ANEXO3 99 DTU";#N/A,#N/A,FALSE,"ANEXO3 99 RDR";#N/A,#N/A,FALSE,"ANEXO3 99 UBÁ4";#N/A,#N/A,FALSE,"ANEXO3 99 UBÁ6"}</definedName>
    <definedName name="________v9" hidden="1">{#N/A,#N/A,FALSE,"ANEXO3 99 ERA";#N/A,#N/A,FALSE,"ANEXO3 99 UBÁ2";#N/A,#N/A,FALSE,"ANEXO3 99 DTU";#N/A,#N/A,FALSE,"ANEXO3 99 RDR";#N/A,#N/A,FALSE,"ANEXO3 99 UBÁ4";#N/A,#N/A,FALSE,"ANEXO3 99 UBÁ6"}</definedName>
    <definedName name="_______crm1" localSheetId="0" hidden="1">{#N/A,#N/A,FALSE,"ANEXO3 99 ERA";#N/A,#N/A,FALSE,"ANEXO3 99 UBÁ2";#N/A,#N/A,FALSE,"ANEXO3 99 DTU";#N/A,#N/A,FALSE,"ANEXO3 99 RDR";#N/A,#N/A,FALSE,"ANEXO3 99 UBÁ4";#N/A,#N/A,FALSE,"ANEXO3 99 UBÁ6"}</definedName>
    <definedName name="_______crm1" localSheetId="5" hidden="1">{#N/A,#N/A,FALSE,"ANEXO3 99 ERA";#N/A,#N/A,FALSE,"ANEXO3 99 UBÁ2";#N/A,#N/A,FALSE,"ANEXO3 99 DTU";#N/A,#N/A,FALSE,"ANEXO3 99 RDR";#N/A,#N/A,FALSE,"ANEXO3 99 UBÁ4";#N/A,#N/A,FALSE,"ANEXO3 99 UBÁ6"}</definedName>
    <definedName name="_______crm1" localSheetId="1" hidden="1">{#N/A,#N/A,FALSE,"ANEXO3 99 ERA";#N/A,#N/A,FALSE,"ANEXO3 99 UBÁ2";#N/A,#N/A,FALSE,"ANEXO3 99 DTU";#N/A,#N/A,FALSE,"ANEXO3 99 RDR";#N/A,#N/A,FALSE,"ANEXO3 99 UBÁ4";#N/A,#N/A,FALSE,"ANEXO3 99 UBÁ6"}</definedName>
    <definedName name="_______crm1" localSheetId="4" hidden="1">{#N/A,#N/A,FALSE,"ANEXO3 99 ERA";#N/A,#N/A,FALSE,"ANEXO3 99 UBÁ2";#N/A,#N/A,FALSE,"ANEXO3 99 DTU";#N/A,#N/A,FALSE,"ANEXO3 99 RDR";#N/A,#N/A,FALSE,"ANEXO3 99 UBÁ4";#N/A,#N/A,FALSE,"ANEXO3 99 UBÁ6"}</definedName>
    <definedName name="_______crm1" localSheetId="7" hidden="1">{#N/A,#N/A,FALSE,"ANEXO3 99 ERA";#N/A,#N/A,FALSE,"ANEXO3 99 UBÁ2";#N/A,#N/A,FALSE,"ANEXO3 99 DTU";#N/A,#N/A,FALSE,"ANEXO3 99 RDR";#N/A,#N/A,FALSE,"ANEXO3 99 UBÁ4";#N/A,#N/A,FALSE,"ANEXO3 99 UBÁ6"}</definedName>
    <definedName name="_______crm1" hidden="1">{#N/A,#N/A,FALSE,"ANEXO3 99 ERA";#N/A,#N/A,FALSE,"ANEXO3 99 UBÁ2";#N/A,#N/A,FALSE,"ANEXO3 99 DTU";#N/A,#N/A,FALSE,"ANEXO3 99 RDR";#N/A,#N/A,FALSE,"ANEXO3 99 UBÁ4";#N/A,#N/A,FALSE,"ANEXO3 99 UBÁ6"}</definedName>
    <definedName name="_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_CRM2" hidden="1">{#N/A,#N/A,FALSE,"ANEXO3 99 ERA";#N/A,#N/A,FALSE,"ANEXO3 99 UBÁ2";#N/A,#N/A,FALSE,"ANEXO3 99 DTU";#N/A,#N/A,FALSE,"ANEXO3 99 RDR";#N/A,#N/A,FALSE,"ANEXO3 99 UBÁ4";#N/A,#N/A,FALSE,"ANEXO3 99 UBÁ6"}</definedName>
    <definedName name="_______CRM2_1" localSheetId="0" hidden="1">{#N/A,#N/A,FALSE,"ANEXO3 99 ERA";#N/A,#N/A,FALSE,"ANEXO3 99 UBÁ2";#N/A,#N/A,FALSE,"ANEXO3 99 DTU";#N/A,#N/A,FALSE,"ANEXO3 99 RDR";#N/A,#N/A,FALSE,"ANEXO3 99 UBÁ4";#N/A,#N/A,FALSE,"ANEXO3 99 UBÁ6"}</definedName>
    <definedName name="_______CRM2_1" localSheetId="5" hidden="1">{#N/A,#N/A,FALSE,"ANEXO3 99 ERA";#N/A,#N/A,FALSE,"ANEXO3 99 UBÁ2";#N/A,#N/A,FALSE,"ANEXO3 99 DTU";#N/A,#N/A,FALSE,"ANEXO3 99 RDR";#N/A,#N/A,FALSE,"ANEXO3 99 UBÁ4";#N/A,#N/A,FALSE,"ANEXO3 99 UBÁ6"}</definedName>
    <definedName name="_______CRM2_1" localSheetId="1" hidden="1">{#N/A,#N/A,FALSE,"ANEXO3 99 ERA";#N/A,#N/A,FALSE,"ANEXO3 99 UBÁ2";#N/A,#N/A,FALSE,"ANEXO3 99 DTU";#N/A,#N/A,FALSE,"ANEXO3 99 RDR";#N/A,#N/A,FALSE,"ANEXO3 99 UBÁ4";#N/A,#N/A,FALSE,"ANEXO3 99 UBÁ6"}</definedName>
    <definedName name="_______CRM2_1" localSheetId="4" hidden="1">{#N/A,#N/A,FALSE,"ANEXO3 99 ERA";#N/A,#N/A,FALSE,"ANEXO3 99 UBÁ2";#N/A,#N/A,FALSE,"ANEXO3 99 DTU";#N/A,#N/A,FALSE,"ANEXO3 99 RDR";#N/A,#N/A,FALSE,"ANEXO3 99 UBÁ4";#N/A,#N/A,FALSE,"ANEXO3 99 UBÁ6"}</definedName>
    <definedName name="_______CRM2_1" localSheetId="7" hidden="1">{#N/A,#N/A,FALSE,"ANEXO3 99 ERA";#N/A,#N/A,FALSE,"ANEXO3 99 UBÁ2";#N/A,#N/A,FALSE,"ANEXO3 99 DTU";#N/A,#N/A,FALSE,"ANEXO3 99 RDR";#N/A,#N/A,FALSE,"ANEXO3 99 UBÁ4";#N/A,#N/A,FALSE,"ANEXO3 99 UBÁ6"}</definedName>
    <definedName name="_______CRM2_1" hidden="1">{#N/A,#N/A,FALSE,"ANEXO3 99 ERA";#N/A,#N/A,FALSE,"ANEXO3 99 UBÁ2";#N/A,#N/A,FALSE,"ANEXO3 99 DTU";#N/A,#N/A,FALSE,"ANEXO3 99 RDR";#N/A,#N/A,FALSE,"ANEXO3 99 UBÁ4";#N/A,#N/A,FALSE,"ANEXO3 99 UBÁ6"}</definedName>
    <definedName name="_______CRM2_1_1" localSheetId="0" hidden="1">{#N/A,#N/A,FALSE,"ANEXO3 99 ERA";#N/A,#N/A,FALSE,"ANEXO3 99 UBÁ2";#N/A,#N/A,FALSE,"ANEXO3 99 DTU";#N/A,#N/A,FALSE,"ANEXO3 99 RDR";#N/A,#N/A,FALSE,"ANEXO3 99 UBÁ4";#N/A,#N/A,FALSE,"ANEXO3 99 UBÁ6"}</definedName>
    <definedName name="_______CRM2_1_1" localSheetId="5" hidden="1">{#N/A,#N/A,FALSE,"ANEXO3 99 ERA";#N/A,#N/A,FALSE,"ANEXO3 99 UBÁ2";#N/A,#N/A,FALSE,"ANEXO3 99 DTU";#N/A,#N/A,FALSE,"ANEXO3 99 RDR";#N/A,#N/A,FALSE,"ANEXO3 99 UBÁ4";#N/A,#N/A,FALSE,"ANEXO3 99 UBÁ6"}</definedName>
    <definedName name="_______CRM2_1_1" localSheetId="1" hidden="1">{#N/A,#N/A,FALSE,"ANEXO3 99 ERA";#N/A,#N/A,FALSE,"ANEXO3 99 UBÁ2";#N/A,#N/A,FALSE,"ANEXO3 99 DTU";#N/A,#N/A,FALSE,"ANEXO3 99 RDR";#N/A,#N/A,FALSE,"ANEXO3 99 UBÁ4";#N/A,#N/A,FALSE,"ANEXO3 99 UBÁ6"}</definedName>
    <definedName name="_______CRM2_1_1" localSheetId="4" hidden="1">{#N/A,#N/A,FALSE,"ANEXO3 99 ERA";#N/A,#N/A,FALSE,"ANEXO3 99 UBÁ2";#N/A,#N/A,FALSE,"ANEXO3 99 DTU";#N/A,#N/A,FALSE,"ANEXO3 99 RDR";#N/A,#N/A,FALSE,"ANEXO3 99 UBÁ4";#N/A,#N/A,FALSE,"ANEXO3 99 UBÁ6"}</definedName>
    <definedName name="_______CRM2_1_1" localSheetId="7" hidden="1">{#N/A,#N/A,FALSE,"ANEXO3 99 ERA";#N/A,#N/A,FALSE,"ANEXO3 99 UBÁ2";#N/A,#N/A,FALSE,"ANEXO3 99 DTU";#N/A,#N/A,FALSE,"ANEXO3 99 RDR";#N/A,#N/A,FALSE,"ANEXO3 99 UBÁ4";#N/A,#N/A,FALSE,"ANEXO3 99 UBÁ6"}</definedName>
    <definedName name="_______CRM2_1_1" hidden="1">{#N/A,#N/A,FALSE,"ANEXO3 99 ERA";#N/A,#N/A,FALSE,"ANEXO3 99 UBÁ2";#N/A,#N/A,FALSE,"ANEXO3 99 DTU";#N/A,#N/A,FALSE,"ANEXO3 99 RDR";#N/A,#N/A,FALSE,"ANEXO3 99 UBÁ4";#N/A,#N/A,FALSE,"ANEXO3 99 UBÁ6"}</definedName>
    <definedName name="_______CRM2_2" localSheetId="0" hidden="1">{#N/A,#N/A,FALSE,"ANEXO3 99 ERA";#N/A,#N/A,FALSE,"ANEXO3 99 UBÁ2";#N/A,#N/A,FALSE,"ANEXO3 99 DTU";#N/A,#N/A,FALSE,"ANEXO3 99 RDR";#N/A,#N/A,FALSE,"ANEXO3 99 UBÁ4";#N/A,#N/A,FALSE,"ANEXO3 99 UBÁ6"}</definedName>
    <definedName name="_______CRM2_2" localSheetId="5" hidden="1">{#N/A,#N/A,FALSE,"ANEXO3 99 ERA";#N/A,#N/A,FALSE,"ANEXO3 99 UBÁ2";#N/A,#N/A,FALSE,"ANEXO3 99 DTU";#N/A,#N/A,FALSE,"ANEXO3 99 RDR";#N/A,#N/A,FALSE,"ANEXO3 99 UBÁ4";#N/A,#N/A,FALSE,"ANEXO3 99 UBÁ6"}</definedName>
    <definedName name="_______CRM2_2" localSheetId="1" hidden="1">{#N/A,#N/A,FALSE,"ANEXO3 99 ERA";#N/A,#N/A,FALSE,"ANEXO3 99 UBÁ2";#N/A,#N/A,FALSE,"ANEXO3 99 DTU";#N/A,#N/A,FALSE,"ANEXO3 99 RDR";#N/A,#N/A,FALSE,"ANEXO3 99 UBÁ4";#N/A,#N/A,FALSE,"ANEXO3 99 UBÁ6"}</definedName>
    <definedName name="_______CRM2_2" localSheetId="4" hidden="1">{#N/A,#N/A,FALSE,"ANEXO3 99 ERA";#N/A,#N/A,FALSE,"ANEXO3 99 UBÁ2";#N/A,#N/A,FALSE,"ANEXO3 99 DTU";#N/A,#N/A,FALSE,"ANEXO3 99 RDR";#N/A,#N/A,FALSE,"ANEXO3 99 UBÁ4";#N/A,#N/A,FALSE,"ANEXO3 99 UBÁ6"}</definedName>
    <definedName name="_______CRM2_2" localSheetId="7" hidden="1">{#N/A,#N/A,FALSE,"ANEXO3 99 ERA";#N/A,#N/A,FALSE,"ANEXO3 99 UBÁ2";#N/A,#N/A,FALSE,"ANEXO3 99 DTU";#N/A,#N/A,FALSE,"ANEXO3 99 RDR";#N/A,#N/A,FALSE,"ANEXO3 99 UBÁ4";#N/A,#N/A,FALSE,"ANEXO3 99 UBÁ6"}</definedName>
    <definedName name="_______CRM2_2" hidden="1">{#N/A,#N/A,FALSE,"ANEXO3 99 ERA";#N/A,#N/A,FALSE,"ANEXO3 99 UBÁ2";#N/A,#N/A,FALSE,"ANEXO3 99 DTU";#N/A,#N/A,FALSE,"ANEXO3 99 RDR";#N/A,#N/A,FALSE,"ANEXO3 99 UBÁ4";#N/A,#N/A,FALSE,"ANEXO3 99 UBÁ6"}</definedName>
    <definedName name="_______CRM2_3" localSheetId="0" hidden="1">{#N/A,#N/A,FALSE,"ANEXO3 99 ERA";#N/A,#N/A,FALSE,"ANEXO3 99 UBÁ2";#N/A,#N/A,FALSE,"ANEXO3 99 DTU";#N/A,#N/A,FALSE,"ANEXO3 99 RDR";#N/A,#N/A,FALSE,"ANEXO3 99 UBÁ4";#N/A,#N/A,FALSE,"ANEXO3 99 UBÁ6"}</definedName>
    <definedName name="_______CRM2_3" localSheetId="5" hidden="1">{#N/A,#N/A,FALSE,"ANEXO3 99 ERA";#N/A,#N/A,FALSE,"ANEXO3 99 UBÁ2";#N/A,#N/A,FALSE,"ANEXO3 99 DTU";#N/A,#N/A,FALSE,"ANEXO3 99 RDR";#N/A,#N/A,FALSE,"ANEXO3 99 UBÁ4";#N/A,#N/A,FALSE,"ANEXO3 99 UBÁ6"}</definedName>
    <definedName name="_______CRM2_3" localSheetId="1" hidden="1">{#N/A,#N/A,FALSE,"ANEXO3 99 ERA";#N/A,#N/A,FALSE,"ANEXO3 99 UBÁ2";#N/A,#N/A,FALSE,"ANEXO3 99 DTU";#N/A,#N/A,FALSE,"ANEXO3 99 RDR";#N/A,#N/A,FALSE,"ANEXO3 99 UBÁ4";#N/A,#N/A,FALSE,"ANEXO3 99 UBÁ6"}</definedName>
    <definedName name="_______CRM2_3" localSheetId="4" hidden="1">{#N/A,#N/A,FALSE,"ANEXO3 99 ERA";#N/A,#N/A,FALSE,"ANEXO3 99 UBÁ2";#N/A,#N/A,FALSE,"ANEXO3 99 DTU";#N/A,#N/A,FALSE,"ANEXO3 99 RDR";#N/A,#N/A,FALSE,"ANEXO3 99 UBÁ4";#N/A,#N/A,FALSE,"ANEXO3 99 UBÁ6"}</definedName>
    <definedName name="_______CRM2_3" localSheetId="7" hidden="1">{#N/A,#N/A,FALSE,"ANEXO3 99 ERA";#N/A,#N/A,FALSE,"ANEXO3 99 UBÁ2";#N/A,#N/A,FALSE,"ANEXO3 99 DTU";#N/A,#N/A,FALSE,"ANEXO3 99 RDR";#N/A,#N/A,FALSE,"ANEXO3 99 UBÁ4";#N/A,#N/A,FALSE,"ANEXO3 99 UBÁ6"}</definedName>
    <definedName name="_______CRM2_3" hidden="1">{#N/A,#N/A,FALSE,"ANEXO3 99 ERA";#N/A,#N/A,FALSE,"ANEXO3 99 UBÁ2";#N/A,#N/A,FALSE,"ANEXO3 99 DTU";#N/A,#N/A,FALSE,"ANEXO3 99 RDR";#N/A,#N/A,FALSE,"ANEXO3 99 UBÁ4";#N/A,#N/A,FALSE,"ANEXO3 99 UBÁ6"}</definedName>
    <definedName name="_______CRM2_4" localSheetId="0" hidden="1">{#N/A,#N/A,FALSE,"ANEXO3 99 ERA";#N/A,#N/A,FALSE,"ANEXO3 99 UBÁ2";#N/A,#N/A,FALSE,"ANEXO3 99 DTU";#N/A,#N/A,FALSE,"ANEXO3 99 RDR";#N/A,#N/A,FALSE,"ANEXO3 99 UBÁ4";#N/A,#N/A,FALSE,"ANEXO3 99 UBÁ6"}</definedName>
    <definedName name="_______CRM2_4" localSheetId="5" hidden="1">{#N/A,#N/A,FALSE,"ANEXO3 99 ERA";#N/A,#N/A,FALSE,"ANEXO3 99 UBÁ2";#N/A,#N/A,FALSE,"ANEXO3 99 DTU";#N/A,#N/A,FALSE,"ANEXO3 99 RDR";#N/A,#N/A,FALSE,"ANEXO3 99 UBÁ4";#N/A,#N/A,FALSE,"ANEXO3 99 UBÁ6"}</definedName>
    <definedName name="_______CRM2_4" localSheetId="1" hidden="1">{#N/A,#N/A,FALSE,"ANEXO3 99 ERA";#N/A,#N/A,FALSE,"ANEXO3 99 UBÁ2";#N/A,#N/A,FALSE,"ANEXO3 99 DTU";#N/A,#N/A,FALSE,"ANEXO3 99 RDR";#N/A,#N/A,FALSE,"ANEXO3 99 UBÁ4";#N/A,#N/A,FALSE,"ANEXO3 99 UBÁ6"}</definedName>
    <definedName name="_______CRM2_4" localSheetId="4" hidden="1">{#N/A,#N/A,FALSE,"ANEXO3 99 ERA";#N/A,#N/A,FALSE,"ANEXO3 99 UBÁ2";#N/A,#N/A,FALSE,"ANEXO3 99 DTU";#N/A,#N/A,FALSE,"ANEXO3 99 RDR";#N/A,#N/A,FALSE,"ANEXO3 99 UBÁ4";#N/A,#N/A,FALSE,"ANEXO3 99 UBÁ6"}</definedName>
    <definedName name="_______CRM2_4" localSheetId="7" hidden="1">{#N/A,#N/A,FALSE,"ANEXO3 99 ERA";#N/A,#N/A,FALSE,"ANEXO3 99 UBÁ2";#N/A,#N/A,FALSE,"ANEXO3 99 DTU";#N/A,#N/A,FALSE,"ANEXO3 99 RDR";#N/A,#N/A,FALSE,"ANEXO3 99 UBÁ4";#N/A,#N/A,FALSE,"ANEXO3 99 UBÁ6"}</definedName>
    <definedName name="_______CRM2_4" hidden="1">{#N/A,#N/A,FALSE,"ANEXO3 99 ERA";#N/A,#N/A,FALSE,"ANEXO3 99 UBÁ2";#N/A,#N/A,FALSE,"ANEXO3 99 DTU";#N/A,#N/A,FALSE,"ANEXO3 99 RDR";#N/A,#N/A,FALSE,"ANEXO3 99 UBÁ4";#N/A,#N/A,FALSE,"ANEXO3 99 UBÁ6"}</definedName>
    <definedName name="_______CRM2_5" localSheetId="0" hidden="1">{#N/A,#N/A,FALSE,"ANEXO3 99 ERA";#N/A,#N/A,FALSE,"ANEXO3 99 UBÁ2";#N/A,#N/A,FALSE,"ANEXO3 99 DTU";#N/A,#N/A,FALSE,"ANEXO3 99 RDR";#N/A,#N/A,FALSE,"ANEXO3 99 UBÁ4";#N/A,#N/A,FALSE,"ANEXO3 99 UBÁ6"}</definedName>
    <definedName name="_______CRM2_5" localSheetId="5" hidden="1">{#N/A,#N/A,FALSE,"ANEXO3 99 ERA";#N/A,#N/A,FALSE,"ANEXO3 99 UBÁ2";#N/A,#N/A,FALSE,"ANEXO3 99 DTU";#N/A,#N/A,FALSE,"ANEXO3 99 RDR";#N/A,#N/A,FALSE,"ANEXO3 99 UBÁ4";#N/A,#N/A,FALSE,"ANEXO3 99 UBÁ6"}</definedName>
    <definedName name="_______CRM2_5" localSheetId="1" hidden="1">{#N/A,#N/A,FALSE,"ANEXO3 99 ERA";#N/A,#N/A,FALSE,"ANEXO3 99 UBÁ2";#N/A,#N/A,FALSE,"ANEXO3 99 DTU";#N/A,#N/A,FALSE,"ANEXO3 99 RDR";#N/A,#N/A,FALSE,"ANEXO3 99 UBÁ4";#N/A,#N/A,FALSE,"ANEXO3 99 UBÁ6"}</definedName>
    <definedName name="_______CRM2_5" localSheetId="4" hidden="1">{#N/A,#N/A,FALSE,"ANEXO3 99 ERA";#N/A,#N/A,FALSE,"ANEXO3 99 UBÁ2";#N/A,#N/A,FALSE,"ANEXO3 99 DTU";#N/A,#N/A,FALSE,"ANEXO3 99 RDR";#N/A,#N/A,FALSE,"ANEXO3 99 UBÁ4";#N/A,#N/A,FALSE,"ANEXO3 99 UBÁ6"}</definedName>
    <definedName name="_______CRM2_5" localSheetId="7" hidden="1">{#N/A,#N/A,FALSE,"ANEXO3 99 ERA";#N/A,#N/A,FALSE,"ANEXO3 99 UBÁ2";#N/A,#N/A,FALSE,"ANEXO3 99 DTU";#N/A,#N/A,FALSE,"ANEXO3 99 RDR";#N/A,#N/A,FALSE,"ANEXO3 99 UBÁ4";#N/A,#N/A,FALSE,"ANEXO3 99 UBÁ6"}</definedName>
    <definedName name="_______CRM2_5" hidden="1">{#N/A,#N/A,FALSE,"ANEXO3 99 ERA";#N/A,#N/A,FALSE,"ANEXO3 99 UBÁ2";#N/A,#N/A,FALSE,"ANEXO3 99 DTU";#N/A,#N/A,FALSE,"ANEXO3 99 RDR";#N/A,#N/A,FALSE,"ANEXO3 99 UBÁ4";#N/A,#N/A,FALSE,"ANEXO3 99 UBÁ6"}</definedName>
    <definedName name="_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_CRM3" hidden="1">{#N/A,#N/A,FALSE,"ANEXO3 99 ERA";#N/A,#N/A,FALSE,"ANEXO3 99 UBÁ2";#N/A,#N/A,FALSE,"ANEXO3 99 DTU";#N/A,#N/A,FALSE,"ANEXO3 99 RDR";#N/A,#N/A,FALSE,"ANEXO3 99 UBÁ4";#N/A,#N/A,FALSE,"ANEXO3 99 UBÁ6"}</definedName>
    <definedName name="_______CRM3_1" localSheetId="0" hidden="1">{#N/A,#N/A,FALSE,"ANEXO3 99 ERA";#N/A,#N/A,FALSE,"ANEXO3 99 UBÁ2";#N/A,#N/A,FALSE,"ANEXO3 99 DTU";#N/A,#N/A,FALSE,"ANEXO3 99 RDR";#N/A,#N/A,FALSE,"ANEXO3 99 UBÁ4";#N/A,#N/A,FALSE,"ANEXO3 99 UBÁ6"}</definedName>
    <definedName name="_______CRM3_1" localSheetId="5" hidden="1">{#N/A,#N/A,FALSE,"ANEXO3 99 ERA";#N/A,#N/A,FALSE,"ANEXO3 99 UBÁ2";#N/A,#N/A,FALSE,"ANEXO3 99 DTU";#N/A,#N/A,FALSE,"ANEXO3 99 RDR";#N/A,#N/A,FALSE,"ANEXO3 99 UBÁ4";#N/A,#N/A,FALSE,"ANEXO3 99 UBÁ6"}</definedName>
    <definedName name="_______CRM3_1" localSheetId="1" hidden="1">{#N/A,#N/A,FALSE,"ANEXO3 99 ERA";#N/A,#N/A,FALSE,"ANEXO3 99 UBÁ2";#N/A,#N/A,FALSE,"ANEXO3 99 DTU";#N/A,#N/A,FALSE,"ANEXO3 99 RDR";#N/A,#N/A,FALSE,"ANEXO3 99 UBÁ4";#N/A,#N/A,FALSE,"ANEXO3 99 UBÁ6"}</definedName>
    <definedName name="_______CRM3_1" localSheetId="4" hidden="1">{#N/A,#N/A,FALSE,"ANEXO3 99 ERA";#N/A,#N/A,FALSE,"ANEXO3 99 UBÁ2";#N/A,#N/A,FALSE,"ANEXO3 99 DTU";#N/A,#N/A,FALSE,"ANEXO3 99 RDR";#N/A,#N/A,FALSE,"ANEXO3 99 UBÁ4";#N/A,#N/A,FALSE,"ANEXO3 99 UBÁ6"}</definedName>
    <definedName name="_______CRM3_1" localSheetId="7" hidden="1">{#N/A,#N/A,FALSE,"ANEXO3 99 ERA";#N/A,#N/A,FALSE,"ANEXO3 99 UBÁ2";#N/A,#N/A,FALSE,"ANEXO3 99 DTU";#N/A,#N/A,FALSE,"ANEXO3 99 RDR";#N/A,#N/A,FALSE,"ANEXO3 99 UBÁ4";#N/A,#N/A,FALSE,"ANEXO3 99 UBÁ6"}</definedName>
    <definedName name="_______CRM3_1" hidden="1">{#N/A,#N/A,FALSE,"ANEXO3 99 ERA";#N/A,#N/A,FALSE,"ANEXO3 99 UBÁ2";#N/A,#N/A,FALSE,"ANEXO3 99 DTU";#N/A,#N/A,FALSE,"ANEXO3 99 RDR";#N/A,#N/A,FALSE,"ANEXO3 99 UBÁ4";#N/A,#N/A,FALSE,"ANEXO3 99 UBÁ6"}</definedName>
    <definedName name="_______CRM3_1_1" localSheetId="0" hidden="1">{#N/A,#N/A,FALSE,"ANEXO3 99 ERA";#N/A,#N/A,FALSE,"ANEXO3 99 UBÁ2";#N/A,#N/A,FALSE,"ANEXO3 99 DTU";#N/A,#N/A,FALSE,"ANEXO3 99 RDR";#N/A,#N/A,FALSE,"ANEXO3 99 UBÁ4";#N/A,#N/A,FALSE,"ANEXO3 99 UBÁ6"}</definedName>
    <definedName name="_______CRM3_1_1" localSheetId="5" hidden="1">{#N/A,#N/A,FALSE,"ANEXO3 99 ERA";#N/A,#N/A,FALSE,"ANEXO3 99 UBÁ2";#N/A,#N/A,FALSE,"ANEXO3 99 DTU";#N/A,#N/A,FALSE,"ANEXO3 99 RDR";#N/A,#N/A,FALSE,"ANEXO3 99 UBÁ4";#N/A,#N/A,FALSE,"ANEXO3 99 UBÁ6"}</definedName>
    <definedName name="_______CRM3_1_1" localSheetId="1" hidden="1">{#N/A,#N/A,FALSE,"ANEXO3 99 ERA";#N/A,#N/A,FALSE,"ANEXO3 99 UBÁ2";#N/A,#N/A,FALSE,"ANEXO3 99 DTU";#N/A,#N/A,FALSE,"ANEXO3 99 RDR";#N/A,#N/A,FALSE,"ANEXO3 99 UBÁ4";#N/A,#N/A,FALSE,"ANEXO3 99 UBÁ6"}</definedName>
    <definedName name="_______CRM3_1_1" localSheetId="4" hidden="1">{#N/A,#N/A,FALSE,"ANEXO3 99 ERA";#N/A,#N/A,FALSE,"ANEXO3 99 UBÁ2";#N/A,#N/A,FALSE,"ANEXO3 99 DTU";#N/A,#N/A,FALSE,"ANEXO3 99 RDR";#N/A,#N/A,FALSE,"ANEXO3 99 UBÁ4";#N/A,#N/A,FALSE,"ANEXO3 99 UBÁ6"}</definedName>
    <definedName name="_______CRM3_1_1" localSheetId="7" hidden="1">{#N/A,#N/A,FALSE,"ANEXO3 99 ERA";#N/A,#N/A,FALSE,"ANEXO3 99 UBÁ2";#N/A,#N/A,FALSE,"ANEXO3 99 DTU";#N/A,#N/A,FALSE,"ANEXO3 99 RDR";#N/A,#N/A,FALSE,"ANEXO3 99 UBÁ4";#N/A,#N/A,FALSE,"ANEXO3 99 UBÁ6"}</definedName>
    <definedName name="_______CRM3_1_1" hidden="1">{#N/A,#N/A,FALSE,"ANEXO3 99 ERA";#N/A,#N/A,FALSE,"ANEXO3 99 UBÁ2";#N/A,#N/A,FALSE,"ANEXO3 99 DTU";#N/A,#N/A,FALSE,"ANEXO3 99 RDR";#N/A,#N/A,FALSE,"ANEXO3 99 UBÁ4";#N/A,#N/A,FALSE,"ANEXO3 99 UBÁ6"}</definedName>
    <definedName name="_______CRM3_2" localSheetId="0" hidden="1">{#N/A,#N/A,FALSE,"ANEXO3 99 ERA";#N/A,#N/A,FALSE,"ANEXO3 99 UBÁ2";#N/A,#N/A,FALSE,"ANEXO3 99 DTU";#N/A,#N/A,FALSE,"ANEXO3 99 RDR";#N/A,#N/A,FALSE,"ANEXO3 99 UBÁ4";#N/A,#N/A,FALSE,"ANEXO3 99 UBÁ6"}</definedName>
    <definedName name="_______CRM3_2" localSheetId="5" hidden="1">{#N/A,#N/A,FALSE,"ANEXO3 99 ERA";#N/A,#N/A,FALSE,"ANEXO3 99 UBÁ2";#N/A,#N/A,FALSE,"ANEXO3 99 DTU";#N/A,#N/A,FALSE,"ANEXO3 99 RDR";#N/A,#N/A,FALSE,"ANEXO3 99 UBÁ4";#N/A,#N/A,FALSE,"ANEXO3 99 UBÁ6"}</definedName>
    <definedName name="_______CRM3_2" localSheetId="1" hidden="1">{#N/A,#N/A,FALSE,"ANEXO3 99 ERA";#N/A,#N/A,FALSE,"ANEXO3 99 UBÁ2";#N/A,#N/A,FALSE,"ANEXO3 99 DTU";#N/A,#N/A,FALSE,"ANEXO3 99 RDR";#N/A,#N/A,FALSE,"ANEXO3 99 UBÁ4";#N/A,#N/A,FALSE,"ANEXO3 99 UBÁ6"}</definedName>
    <definedName name="_______CRM3_2" localSheetId="4" hidden="1">{#N/A,#N/A,FALSE,"ANEXO3 99 ERA";#N/A,#N/A,FALSE,"ANEXO3 99 UBÁ2";#N/A,#N/A,FALSE,"ANEXO3 99 DTU";#N/A,#N/A,FALSE,"ANEXO3 99 RDR";#N/A,#N/A,FALSE,"ANEXO3 99 UBÁ4";#N/A,#N/A,FALSE,"ANEXO3 99 UBÁ6"}</definedName>
    <definedName name="_______CRM3_2" localSheetId="7" hidden="1">{#N/A,#N/A,FALSE,"ANEXO3 99 ERA";#N/A,#N/A,FALSE,"ANEXO3 99 UBÁ2";#N/A,#N/A,FALSE,"ANEXO3 99 DTU";#N/A,#N/A,FALSE,"ANEXO3 99 RDR";#N/A,#N/A,FALSE,"ANEXO3 99 UBÁ4";#N/A,#N/A,FALSE,"ANEXO3 99 UBÁ6"}</definedName>
    <definedName name="_______CRM3_2" hidden="1">{#N/A,#N/A,FALSE,"ANEXO3 99 ERA";#N/A,#N/A,FALSE,"ANEXO3 99 UBÁ2";#N/A,#N/A,FALSE,"ANEXO3 99 DTU";#N/A,#N/A,FALSE,"ANEXO3 99 RDR";#N/A,#N/A,FALSE,"ANEXO3 99 UBÁ4";#N/A,#N/A,FALSE,"ANEXO3 99 UBÁ6"}</definedName>
    <definedName name="_______CRM3_3" localSheetId="0" hidden="1">{#N/A,#N/A,FALSE,"ANEXO3 99 ERA";#N/A,#N/A,FALSE,"ANEXO3 99 UBÁ2";#N/A,#N/A,FALSE,"ANEXO3 99 DTU";#N/A,#N/A,FALSE,"ANEXO3 99 RDR";#N/A,#N/A,FALSE,"ANEXO3 99 UBÁ4";#N/A,#N/A,FALSE,"ANEXO3 99 UBÁ6"}</definedName>
    <definedName name="_______CRM3_3" localSheetId="5" hidden="1">{#N/A,#N/A,FALSE,"ANEXO3 99 ERA";#N/A,#N/A,FALSE,"ANEXO3 99 UBÁ2";#N/A,#N/A,FALSE,"ANEXO3 99 DTU";#N/A,#N/A,FALSE,"ANEXO3 99 RDR";#N/A,#N/A,FALSE,"ANEXO3 99 UBÁ4";#N/A,#N/A,FALSE,"ANEXO3 99 UBÁ6"}</definedName>
    <definedName name="_______CRM3_3" localSheetId="1" hidden="1">{#N/A,#N/A,FALSE,"ANEXO3 99 ERA";#N/A,#N/A,FALSE,"ANEXO3 99 UBÁ2";#N/A,#N/A,FALSE,"ANEXO3 99 DTU";#N/A,#N/A,FALSE,"ANEXO3 99 RDR";#N/A,#N/A,FALSE,"ANEXO3 99 UBÁ4";#N/A,#N/A,FALSE,"ANEXO3 99 UBÁ6"}</definedName>
    <definedName name="_______CRM3_3" localSheetId="4" hidden="1">{#N/A,#N/A,FALSE,"ANEXO3 99 ERA";#N/A,#N/A,FALSE,"ANEXO3 99 UBÁ2";#N/A,#N/A,FALSE,"ANEXO3 99 DTU";#N/A,#N/A,FALSE,"ANEXO3 99 RDR";#N/A,#N/A,FALSE,"ANEXO3 99 UBÁ4";#N/A,#N/A,FALSE,"ANEXO3 99 UBÁ6"}</definedName>
    <definedName name="_______CRM3_3" localSheetId="7" hidden="1">{#N/A,#N/A,FALSE,"ANEXO3 99 ERA";#N/A,#N/A,FALSE,"ANEXO3 99 UBÁ2";#N/A,#N/A,FALSE,"ANEXO3 99 DTU";#N/A,#N/A,FALSE,"ANEXO3 99 RDR";#N/A,#N/A,FALSE,"ANEXO3 99 UBÁ4";#N/A,#N/A,FALSE,"ANEXO3 99 UBÁ6"}</definedName>
    <definedName name="_______CRM3_3" hidden="1">{#N/A,#N/A,FALSE,"ANEXO3 99 ERA";#N/A,#N/A,FALSE,"ANEXO3 99 UBÁ2";#N/A,#N/A,FALSE,"ANEXO3 99 DTU";#N/A,#N/A,FALSE,"ANEXO3 99 RDR";#N/A,#N/A,FALSE,"ANEXO3 99 UBÁ4";#N/A,#N/A,FALSE,"ANEXO3 99 UBÁ6"}</definedName>
    <definedName name="_______CRM3_4" localSheetId="0" hidden="1">{#N/A,#N/A,FALSE,"ANEXO3 99 ERA";#N/A,#N/A,FALSE,"ANEXO3 99 UBÁ2";#N/A,#N/A,FALSE,"ANEXO3 99 DTU";#N/A,#N/A,FALSE,"ANEXO3 99 RDR";#N/A,#N/A,FALSE,"ANEXO3 99 UBÁ4";#N/A,#N/A,FALSE,"ANEXO3 99 UBÁ6"}</definedName>
    <definedName name="_______CRM3_4" localSheetId="5" hidden="1">{#N/A,#N/A,FALSE,"ANEXO3 99 ERA";#N/A,#N/A,FALSE,"ANEXO3 99 UBÁ2";#N/A,#N/A,FALSE,"ANEXO3 99 DTU";#N/A,#N/A,FALSE,"ANEXO3 99 RDR";#N/A,#N/A,FALSE,"ANEXO3 99 UBÁ4";#N/A,#N/A,FALSE,"ANEXO3 99 UBÁ6"}</definedName>
    <definedName name="_______CRM3_4" localSheetId="1" hidden="1">{#N/A,#N/A,FALSE,"ANEXO3 99 ERA";#N/A,#N/A,FALSE,"ANEXO3 99 UBÁ2";#N/A,#N/A,FALSE,"ANEXO3 99 DTU";#N/A,#N/A,FALSE,"ANEXO3 99 RDR";#N/A,#N/A,FALSE,"ANEXO3 99 UBÁ4";#N/A,#N/A,FALSE,"ANEXO3 99 UBÁ6"}</definedName>
    <definedName name="_______CRM3_4" localSheetId="4" hidden="1">{#N/A,#N/A,FALSE,"ANEXO3 99 ERA";#N/A,#N/A,FALSE,"ANEXO3 99 UBÁ2";#N/A,#N/A,FALSE,"ANEXO3 99 DTU";#N/A,#N/A,FALSE,"ANEXO3 99 RDR";#N/A,#N/A,FALSE,"ANEXO3 99 UBÁ4";#N/A,#N/A,FALSE,"ANEXO3 99 UBÁ6"}</definedName>
    <definedName name="_______CRM3_4" localSheetId="7" hidden="1">{#N/A,#N/A,FALSE,"ANEXO3 99 ERA";#N/A,#N/A,FALSE,"ANEXO3 99 UBÁ2";#N/A,#N/A,FALSE,"ANEXO3 99 DTU";#N/A,#N/A,FALSE,"ANEXO3 99 RDR";#N/A,#N/A,FALSE,"ANEXO3 99 UBÁ4";#N/A,#N/A,FALSE,"ANEXO3 99 UBÁ6"}</definedName>
    <definedName name="_______CRM3_4" hidden="1">{#N/A,#N/A,FALSE,"ANEXO3 99 ERA";#N/A,#N/A,FALSE,"ANEXO3 99 UBÁ2";#N/A,#N/A,FALSE,"ANEXO3 99 DTU";#N/A,#N/A,FALSE,"ANEXO3 99 RDR";#N/A,#N/A,FALSE,"ANEXO3 99 UBÁ4";#N/A,#N/A,FALSE,"ANEXO3 99 UBÁ6"}</definedName>
    <definedName name="_______CRM3_5" localSheetId="0" hidden="1">{#N/A,#N/A,FALSE,"ANEXO3 99 ERA";#N/A,#N/A,FALSE,"ANEXO3 99 UBÁ2";#N/A,#N/A,FALSE,"ANEXO3 99 DTU";#N/A,#N/A,FALSE,"ANEXO3 99 RDR";#N/A,#N/A,FALSE,"ANEXO3 99 UBÁ4";#N/A,#N/A,FALSE,"ANEXO3 99 UBÁ6"}</definedName>
    <definedName name="_______CRM3_5" localSheetId="5" hidden="1">{#N/A,#N/A,FALSE,"ANEXO3 99 ERA";#N/A,#N/A,FALSE,"ANEXO3 99 UBÁ2";#N/A,#N/A,FALSE,"ANEXO3 99 DTU";#N/A,#N/A,FALSE,"ANEXO3 99 RDR";#N/A,#N/A,FALSE,"ANEXO3 99 UBÁ4";#N/A,#N/A,FALSE,"ANEXO3 99 UBÁ6"}</definedName>
    <definedName name="_______CRM3_5" localSheetId="1" hidden="1">{#N/A,#N/A,FALSE,"ANEXO3 99 ERA";#N/A,#N/A,FALSE,"ANEXO3 99 UBÁ2";#N/A,#N/A,FALSE,"ANEXO3 99 DTU";#N/A,#N/A,FALSE,"ANEXO3 99 RDR";#N/A,#N/A,FALSE,"ANEXO3 99 UBÁ4";#N/A,#N/A,FALSE,"ANEXO3 99 UBÁ6"}</definedName>
    <definedName name="_______CRM3_5" localSheetId="4" hidden="1">{#N/A,#N/A,FALSE,"ANEXO3 99 ERA";#N/A,#N/A,FALSE,"ANEXO3 99 UBÁ2";#N/A,#N/A,FALSE,"ANEXO3 99 DTU";#N/A,#N/A,FALSE,"ANEXO3 99 RDR";#N/A,#N/A,FALSE,"ANEXO3 99 UBÁ4";#N/A,#N/A,FALSE,"ANEXO3 99 UBÁ6"}</definedName>
    <definedName name="_______CRM3_5" localSheetId="7" hidden="1">{#N/A,#N/A,FALSE,"ANEXO3 99 ERA";#N/A,#N/A,FALSE,"ANEXO3 99 UBÁ2";#N/A,#N/A,FALSE,"ANEXO3 99 DTU";#N/A,#N/A,FALSE,"ANEXO3 99 RDR";#N/A,#N/A,FALSE,"ANEXO3 99 UBÁ4";#N/A,#N/A,FALSE,"ANEXO3 99 UBÁ6"}</definedName>
    <definedName name="_______CRM3_5" hidden="1">{#N/A,#N/A,FALSE,"ANEXO3 99 ERA";#N/A,#N/A,FALSE,"ANEXO3 99 UBÁ2";#N/A,#N/A,FALSE,"ANEXO3 99 DTU";#N/A,#N/A,FALSE,"ANEXO3 99 RDR";#N/A,#N/A,FALSE,"ANEXO3 99 UBÁ4";#N/A,#N/A,FALSE,"ANEXO3 99 UBÁ6"}</definedName>
    <definedName name="_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_CRM4" hidden="1">{#N/A,#N/A,FALSE,"ANEXO3 99 ERA";#N/A,#N/A,FALSE,"ANEXO3 99 UBÁ2";#N/A,#N/A,FALSE,"ANEXO3 99 DTU";#N/A,#N/A,FALSE,"ANEXO3 99 RDR";#N/A,#N/A,FALSE,"ANEXO3 99 UBÁ4";#N/A,#N/A,FALSE,"ANEXO3 99 UBÁ6"}</definedName>
    <definedName name="_______JUL92">#REF!</definedName>
    <definedName name="_______jul93" localSheetId="5">#REF!</definedName>
    <definedName name="_______jul93">#REF!</definedName>
    <definedName name="_______R" localSheetId="5">#REF!</definedName>
    <definedName name="_______R">#REF!</definedName>
    <definedName name="_______res0699" localSheetId="5">#REF!</definedName>
    <definedName name="_______res0699">#REF!</definedName>
    <definedName name="_______res1099" localSheetId="5">#REF!</definedName>
    <definedName name="_______res1099">#REF!</definedName>
    <definedName name="_______res1199" localSheetId="5">#REF!</definedName>
    <definedName name="_______res1199">#REF!</definedName>
    <definedName name="______crm1" localSheetId="0" hidden="1">{#N/A,#N/A,FALSE,"ANEXO3 99 ERA";#N/A,#N/A,FALSE,"ANEXO3 99 UBÁ2";#N/A,#N/A,FALSE,"ANEXO3 99 DTU";#N/A,#N/A,FALSE,"ANEXO3 99 RDR";#N/A,#N/A,FALSE,"ANEXO3 99 UBÁ4";#N/A,#N/A,FALSE,"ANEXO3 99 UBÁ6"}</definedName>
    <definedName name="______crm1" localSheetId="5" hidden="1">{#N/A,#N/A,FALSE,"ANEXO3 99 ERA";#N/A,#N/A,FALSE,"ANEXO3 99 UBÁ2";#N/A,#N/A,FALSE,"ANEXO3 99 DTU";#N/A,#N/A,FALSE,"ANEXO3 99 RDR";#N/A,#N/A,FALSE,"ANEXO3 99 UBÁ4";#N/A,#N/A,FALSE,"ANEXO3 99 UBÁ6"}</definedName>
    <definedName name="______crm1" localSheetId="1" hidden="1">{#N/A,#N/A,FALSE,"ANEXO3 99 ERA";#N/A,#N/A,FALSE,"ANEXO3 99 UBÁ2";#N/A,#N/A,FALSE,"ANEXO3 99 DTU";#N/A,#N/A,FALSE,"ANEXO3 99 RDR";#N/A,#N/A,FALSE,"ANEXO3 99 UBÁ4";#N/A,#N/A,FALSE,"ANEXO3 99 UBÁ6"}</definedName>
    <definedName name="______crm1" localSheetId="4" hidden="1">{#N/A,#N/A,FALSE,"ANEXO3 99 ERA";#N/A,#N/A,FALSE,"ANEXO3 99 UBÁ2";#N/A,#N/A,FALSE,"ANEXO3 99 DTU";#N/A,#N/A,FALSE,"ANEXO3 99 RDR";#N/A,#N/A,FALSE,"ANEXO3 99 UBÁ4";#N/A,#N/A,FALSE,"ANEXO3 99 UBÁ6"}</definedName>
    <definedName name="______crm1" localSheetId="7" hidden="1">{#N/A,#N/A,FALSE,"ANEXO3 99 ERA";#N/A,#N/A,FALSE,"ANEXO3 99 UBÁ2";#N/A,#N/A,FALSE,"ANEXO3 99 DTU";#N/A,#N/A,FALSE,"ANEXO3 99 RDR";#N/A,#N/A,FALSE,"ANEXO3 99 UBÁ4";#N/A,#N/A,FALSE,"ANEXO3 99 UBÁ6"}</definedName>
    <definedName name="______crm1" hidden="1">{#N/A,#N/A,FALSE,"ANEXO3 99 ERA";#N/A,#N/A,FALSE,"ANEXO3 99 UBÁ2";#N/A,#N/A,FALSE,"ANEXO3 99 DTU";#N/A,#N/A,FALSE,"ANEXO3 99 RDR";#N/A,#N/A,FALSE,"ANEXO3 99 UBÁ4";#N/A,#N/A,FALSE,"ANEXO3 99 UBÁ6"}</definedName>
    <definedName name="_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_CRM2" hidden="1">{#N/A,#N/A,FALSE,"ANEXO3 99 ERA";#N/A,#N/A,FALSE,"ANEXO3 99 UBÁ2";#N/A,#N/A,FALSE,"ANEXO3 99 DTU";#N/A,#N/A,FALSE,"ANEXO3 99 RDR";#N/A,#N/A,FALSE,"ANEXO3 99 UBÁ4";#N/A,#N/A,FALSE,"ANEXO3 99 UBÁ6"}</definedName>
    <definedName name="_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_CRM3" hidden="1">{#N/A,#N/A,FALSE,"ANEXO3 99 ERA";#N/A,#N/A,FALSE,"ANEXO3 99 UBÁ2";#N/A,#N/A,FALSE,"ANEXO3 99 DTU";#N/A,#N/A,FALSE,"ANEXO3 99 RDR";#N/A,#N/A,FALSE,"ANEXO3 99 UBÁ4";#N/A,#N/A,FALSE,"ANEXO3 99 UBÁ6"}</definedName>
    <definedName name="_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_CRM4" hidden="1">{#N/A,#N/A,FALSE,"ANEXO3 99 ERA";#N/A,#N/A,FALSE,"ANEXO3 99 UBÁ2";#N/A,#N/A,FALSE,"ANEXO3 99 DTU";#N/A,#N/A,FALSE,"ANEXO3 99 RDR";#N/A,#N/A,FALSE,"ANEXO3 99 UBÁ4";#N/A,#N/A,FALSE,"ANEXO3 99 UBÁ6"}</definedName>
    <definedName name="______JUL92">#REF!</definedName>
    <definedName name="______jul93" localSheetId="5">#REF!</definedName>
    <definedName name="______jul93">#REF!</definedName>
    <definedName name="______R" localSheetId="5">#REF!</definedName>
    <definedName name="______R">#REF!</definedName>
    <definedName name="______res0699" localSheetId="5">#REF!</definedName>
    <definedName name="______res0699">#REF!</definedName>
    <definedName name="______res1099" localSheetId="5">#REF!</definedName>
    <definedName name="______res1099">#REF!</definedName>
    <definedName name="______res1199" localSheetId="5">#REF!</definedName>
    <definedName name="______res1199">#REF!</definedName>
    <definedName name="______TRC92" localSheetId="5">#REF!</definedName>
    <definedName name="______TRC92">#REF!</definedName>
    <definedName name="______TRC93" localSheetId="5">#REF!</definedName>
    <definedName name="______TRC93">#REF!</definedName>
    <definedName name="______TRC94" localSheetId="5">#REF!</definedName>
    <definedName name="______TRC94">#REF!</definedName>
    <definedName name="______TRC95" localSheetId="5">#REF!</definedName>
    <definedName name="______TRC95">#REF!</definedName>
    <definedName name="______TRC96" localSheetId="5">#REF!</definedName>
    <definedName name="______TRC96">#REF!</definedName>
    <definedName name="______TSU91" localSheetId="5">#REF!</definedName>
    <definedName name="______TSU91">#REF!</definedName>
    <definedName name="______TSU92" localSheetId="5">#REF!</definedName>
    <definedName name="______TSU92">#REF!</definedName>
    <definedName name="______TSU93" localSheetId="5">#REF!</definedName>
    <definedName name="______TSU93">#REF!</definedName>
    <definedName name="______TSU94" localSheetId="5">#REF!</definedName>
    <definedName name="______TSU94">#REF!</definedName>
    <definedName name="______TSU95" localSheetId="5">#REF!</definedName>
    <definedName name="______TSU95">#REF!</definedName>
    <definedName name="______TSU96" localSheetId="5">#REF!</definedName>
    <definedName name="______TSU96">#REF!</definedName>
    <definedName name="______TTF92" localSheetId="5">#REF!</definedName>
    <definedName name="______TTF92">#REF!</definedName>
    <definedName name="______TTF93" localSheetId="5">#REF!</definedName>
    <definedName name="______TTF93">#REF!</definedName>
    <definedName name="______TTF94" localSheetId="5">#REF!</definedName>
    <definedName name="______TTF94">#REF!</definedName>
    <definedName name="______TTF95" localSheetId="5">#REF!</definedName>
    <definedName name="______TTF95">#REF!</definedName>
    <definedName name="______TTF96" localSheetId="5">#REF!</definedName>
    <definedName name="______TTF96">#REF!</definedName>
    <definedName name="______v2" localSheetId="0" hidden="1">{#N/A,#N/A,FALSE,"ANEXO3 99 ERA";#N/A,#N/A,FALSE,"ANEXO3 99 UBÁ2";#N/A,#N/A,FALSE,"ANEXO3 99 DTU";#N/A,#N/A,FALSE,"ANEXO3 99 RDR";#N/A,#N/A,FALSE,"ANEXO3 99 UBÁ4";#N/A,#N/A,FALSE,"ANEXO3 99 UBÁ6"}</definedName>
    <definedName name="______v2" localSheetId="5" hidden="1">{#N/A,#N/A,FALSE,"ANEXO3 99 ERA";#N/A,#N/A,FALSE,"ANEXO3 99 UBÁ2";#N/A,#N/A,FALSE,"ANEXO3 99 DTU";#N/A,#N/A,FALSE,"ANEXO3 99 RDR";#N/A,#N/A,FALSE,"ANEXO3 99 UBÁ4";#N/A,#N/A,FALSE,"ANEXO3 99 UBÁ6"}</definedName>
    <definedName name="______v2" localSheetId="1" hidden="1">{#N/A,#N/A,FALSE,"ANEXO3 99 ERA";#N/A,#N/A,FALSE,"ANEXO3 99 UBÁ2";#N/A,#N/A,FALSE,"ANEXO3 99 DTU";#N/A,#N/A,FALSE,"ANEXO3 99 RDR";#N/A,#N/A,FALSE,"ANEXO3 99 UBÁ4";#N/A,#N/A,FALSE,"ANEXO3 99 UBÁ6"}</definedName>
    <definedName name="______v2" localSheetId="4" hidden="1">{#N/A,#N/A,FALSE,"ANEXO3 99 ERA";#N/A,#N/A,FALSE,"ANEXO3 99 UBÁ2";#N/A,#N/A,FALSE,"ANEXO3 99 DTU";#N/A,#N/A,FALSE,"ANEXO3 99 RDR";#N/A,#N/A,FALSE,"ANEXO3 99 UBÁ4";#N/A,#N/A,FALSE,"ANEXO3 99 UBÁ6"}</definedName>
    <definedName name="______v2" localSheetId="7" hidden="1">{#N/A,#N/A,FALSE,"ANEXO3 99 ERA";#N/A,#N/A,FALSE,"ANEXO3 99 UBÁ2";#N/A,#N/A,FALSE,"ANEXO3 99 DTU";#N/A,#N/A,FALSE,"ANEXO3 99 RDR";#N/A,#N/A,FALSE,"ANEXO3 99 UBÁ4";#N/A,#N/A,FALSE,"ANEXO3 99 UBÁ6"}</definedName>
    <definedName name="______v2" hidden="1">{#N/A,#N/A,FALSE,"ANEXO3 99 ERA";#N/A,#N/A,FALSE,"ANEXO3 99 UBÁ2";#N/A,#N/A,FALSE,"ANEXO3 99 DTU";#N/A,#N/A,FALSE,"ANEXO3 99 RDR";#N/A,#N/A,FALSE,"ANEXO3 99 UBÁ4";#N/A,#N/A,FALSE,"ANEXO3 99 UBÁ6"}</definedName>
    <definedName name="_____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_v4" localSheetId="0" hidden="1">{#N/A,#N/A,FALSE,"ANEXO3 99 ERA";#N/A,#N/A,FALSE,"ANEXO3 99 UBÁ2";#N/A,#N/A,FALSE,"ANEXO3 99 DTU";#N/A,#N/A,FALSE,"ANEXO3 99 RDR";#N/A,#N/A,FALSE,"ANEXO3 99 UBÁ4";#N/A,#N/A,FALSE,"ANEXO3 99 UBÁ6"}</definedName>
    <definedName name="______v4" localSheetId="5" hidden="1">{#N/A,#N/A,FALSE,"ANEXO3 99 ERA";#N/A,#N/A,FALSE,"ANEXO3 99 UBÁ2";#N/A,#N/A,FALSE,"ANEXO3 99 DTU";#N/A,#N/A,FALSE,"ANEXO3 99 RDR";#N/A,#N/A,FALSE,"ANEXO3 99 UBÁ4";#N/A,#N/A,FALSE,"ANEXO3 99 UBÁ6"}</definedName>
    <definedName name="______v4" localSheetId="1" hidden="1">{#N/A,#N/A,FALSE,"ANEXO3 99 ERA";#N/A,#N/A,FALSE,"ANEXO3 99 UBÁ2";#N/A,#N/A,FALSE,"ANEXO3 99 DTU";#N/A,#N/A,FALSE,"ANEXO3 99 RDR";#N/A,#N/A,FALSE,"ANEXO3 99 UBÁ4";#N/A,#N/A,FALSE,"ANEXO3 99 UBÁ6"}</definedName>
    <definedName name="______v4" localSheetId="4" hidden="1">{#N/A,#N/A,FALSE,"ANEXO3 99 ERA";#N/A,#N/A,FALSE,"ANEXO3 99 UBÁ2";#N/A,#N/A,FALSE,"ANEXO3 99 DTU";#N/A,#N/A,FALSE,"ANEXO3 99 RDR";#N/A,#N/A,FALSE,"ANEXO3 99 UBÁ4";#N/A,#N/A,FALSE,"ANEXO3 99 UBÁ6"}</definedName>
    <definedName name="______v4" localSheetId="7" hidden="1">{#N/A,#N/A,FALSE,"ANEXO3 99 ERA";#N/A,#N/A,FALSE,"ANEXO3 99 UBÁ2";#N/A,#N/A,FALSE,"ANEXO3 99 DTU";#N/A,#N/A,FALSE,"ANEXO3 99 RDR";#N/A,#N/A,FALSE,"ANEXO3 99 UBÁ4";#N/A,#N/A,FALSE,"ANEXO3 99 UBÁ6"}</definedName>
    <definedName name="______v4" hidden="1">{#N/A,#N/A,FALSE,"ANEXO3 99 ERA";#N/A,#N/A,FALSE,"ANEXO3 99 UBÁ2";#N/A,#N/A,FALSE,"ANEXO3 99 DTU";#N/A,#N/A,FALSE,"ANEXO3 99 RDR";#N/A,#N/A,FALSE,"ANEXO3 99 UBÁ4";#N/A,#N/A,FALSE,"ANEXO3 99 UBÁ6"}</definedName>
    <definedName name="______v5" localSheetId="0" hidden="1">{#N/A,#N/A,FALSE,"ANEXO3 99 ERA";#N/A,#N/A,FALSE,"ANEXO3 99 UBÁ2";#N/A,#N/A,FALSE,"ANEXO3 99 DTU";#N/A,#N/A,FALSE,"ANEXO3 99 RDR";#N/A,#N/A,FALSE,"ANEXO3 99 UBÁ4";#N/A,#N/A,FALSE,"ANEXO3 99 UBÁ6"}</definedName>
    <definedName name="______v5" localSheetId="5" hidden="1">{#N/A,#N/A,FALSE,"ANEXO3 99 ERA";#N/A,#N/A,FALSE,"ANEXO3 99 UBÁ2";#N/A,#N/A,FALSE,"ANEXO3 99 DTU";#N/A,#N/A,FALSE,"ANEXO3 99 RDR";#N/A,#N/A,FALSE,"ANEXO3 99 UBÁ4";#N/A,#N/A,FALSE,"ANEXO3 99 UBÁ6"}</definedName>
    <definedName name="______v5" localSheetId="1" hidden="1">{#N/A,#N/A,FALSE,"ANEXO3 99 ERA";#N/A,#N/A,FALSE,"ANEXO3 99 UBÁ2";#N/A,#N/A,FALSE,"ANEXO3 99 DTU";#N/A,#N/A,FALSE,"ANEXO3 99 RDR";#N/A,#N/A,FALSE,"ANEXO3 99 UBÁ4";#N/A,#N/A,FALSE,"ANEXO3 99 UBÁ6"}</definedName>
    <definedName name="______v5" localSheetId="4" hidden="1">{#N/A,#N/A,FALSE,"ANEXO3 99 ERA";#N/A,#N/A,FALSE,"ANEXO3 99 UBÁ2";#N/A,#N/A,FALSE,"ANEXO3 99 DTU";#N/A,#N/A,FALSE,"ANEXO3 99 RDR";#N/A,#N/A,FALSE,"ANEXO3 99 UBÁ4";#N/A,#N/A,FALSE,"ANEXO3 99 UBÁ6"}</definedName>
    <definedName name="______v5" localSheetId="7" hidden="1">{#N/A,#N/A,FALSE,"ANEXO3 99 ERA";#N/A,#N/A,FALSE,"ANEXO3 99 UBÁ2";#N/A,#N/A,FALSE,"ANEXO3 99 DTU";#N/A,#N/A,FALSE,"ANEXO3 99 RDR";#N/A,#N/A,FALSE,"ANEXO3 99 UBÁ4";#N/A,#N/A,FALSE,"ANEXO3 99 UBÁ6"}</definedName>
    <definedName name="______v5" hidden="1">{#N/A,#N/A,FALSE,"ANEXO3 99 ERA";#N/A,#N/A,FALSE,"ANEXO3 99 UBÁ2";#N/A,#N/A,FALSE,"ANEXO3 99 DTU";#N/A,#N/A,FALSE,"ANEXO3 99 RDR";#N/A,#N/A,FALSE,"ANEXO3 99 UBÁ4";#N/A,#N/A,FALSE,"ANEXO3 99 UBÁ6"}</definedName>
    <definedName name="______v6" localSheetId="0" hidden="1">{#N/A,#N/A,FALSE,"ANEXO3 99 ERA";#N/A,#N/A,FALSE,"ANEXO3 99 UBÁ2";#N/A,#N/A,FALSE,"ANEXO3 99 DTU";#N/A,#N/A,FALSE,"ANEXO3 99 RDR";#N/A,#N/A,FALSE,"ANEXO3 99 UBÁ4";#N/A,#N/A,FALSE,"ANEXO3 99 UBÁ6"}</definedName>
    <definedName name="______v6" localSheetId="5" hidden="1">{#N/A,#N/A,FALSE,"ANEXO3 99 ERA";#N/A,#N/A,FALSE,"ANEXO3 99 UBÁ2";#N/A,#N/A,FALSE,"ANEXO3 99 DTU";#N/A,#N/A,FALSE,"ANEXO3 99 RDR";#N/A,#N/A,FALSE,"ANEXO3 99 UBÁ4";#N/A,#N/A,FALSE,"ANEXO3 99 UBÁ6"}</definedName>
    <definedName name="______v6" localSheetId="1" hidden="1">{#N/A,#N/A,FALSE,"ANEXO3 99 ERA";#N/A,#N/A,FALSE,"ANEXO3 99 UBÁ2";#N/A,#N/A,FALSE,"ANEXO3 99 DTU";#N/A,#N/A,FALSE,"ANEXO3 99 RDR";#N/A,#N/A,FALSE,"ANEXO3 99 UBÁ4";#N/A,#N/A,FALSE,"ANEXO3 99 UBÁ6"}</definedName>
    <definedName name="______v6" localSheetId="4" hidden="1">{#N/A,#N/A,FALSE,"ANEXO3 99 ERA";#N/A,#N/A,FALSE,"ANEXO3 99 UBÁ2";#N/A,#N/A,FALSE,"ANEXO3 99 DTU";#N/A,#N/A,FALSE,"ANEXO3 99 RDR";#N/A,#N/A,FALSE,"ANEXO3 99 UBÁ4";#N/A,#N/A,FALSE,"ANEXO3 99 UBÁ6"}</definedName>
    <definedName name="______v6" localSheetId="7" hidden="1">{#N/A,#N/A,FALSE,"ANEXO3 99 ERA";#N/A,#N/A,FALSE,"ANEXO3 99 UBÁ2";#N/A,#N/A,FALSE,"ANEXO3 99 DTU";#N/A,#N/A,FALSE,"ANEXO3 99 RDR";#N/A,#N/A,FALSE,"ANEXO3 99 UBÁ4";#N/A,#N/A,FALSE,"ANEXO3 99 UBÁ6"}</definedName>
    <definedName name="______v6" hidden="1">{#N/A,#N/A,FALSE,"ANEXO3 99 ERA";#N/A,#N/A,FALSE,"ANEXO3 99 UBÁ2";#N/A,#N/A,FALSE,"ANEXO3 99 DTU";#N/A,#N/A,FALSE,"ANEXO3 99 RDR";#N/A,#N/A,FALSE,"ANEXO3 99 UBÁ4";#N/A,#N/A,FALSE,"ANEXO3 99 UBÁ6"}</definedName>
    <definedName name="______v7" localSheetId="0" hidden="1">{"'RR'!$A$2:$E$81"}</definedName>
    <definedName name="______v7" localSheetId="5" hidden="1">{"'RR'!$A$2:$E$81"}</definedName>
    <definedName name="______v7" localSheetId="1" hidden="1">{"'RR'!$A$2:$E$81"}</definedName>
    <definedName name="______v7" localSheetId="4" hidden="1">{"'RR'!$A$2:$E$81"}</definedName>
    <definedName name="______v7" localSheetId="7" hidden="1">{"'RR'!$A$2:$E$81"}</definedName>
    <definedName name="______v7" hidden="1">{"'RR'!$A$2:$E$81"}</definedName>
    <definedName name="______v8" localSheetId="0" hidden="1">{#N/A,#N/A,FALSE,"ANEXO3 99 ERA";#N/A,#N/A,FALSE,"ANEXO3 99 UBÁ2";#N/A,#N/A,FALSE,"ANEXO3 99 DTU";#N/A,#N/A,FALSE,"ANEXO3 99 RDR";#N/A,#N/A,FALSE,"ANEXO3 99 UBÁ4";#N/A,#N/A,FALSE,"ANEXO3 99 UBÁ6"}</definedName>
    <definedName name="______v8" localSheetId="5" hidden="1">{#N/A,#N/A,FALSE,"ANEXO3 99 ERA";#N/A,#N/A,FALSE,"ANEXO3 99 UBÁ2";#N/A,#N/A,FALSE,"ANEXO3 99 DTU";#N/A,#N/A,FALSE,"ANEXO3 99 RDR";#N/A,#N/A,FALSE,"ANEXO3 99 UBÁ4";#N/A,#N/A,FALSE,"ANEXO3 99 UBÁ6"}</definedName>
    <definedName name="______v8" localSheetId="1" hidden="1">{#N/A,#N/A,FALSE,"ANEXO3 99 ERA";#N/A,#N/A,FALSE,"ANEXO3 99 UBÁ2";#N/A,#N/A,FALSE,"ANEXO3 99 DTU";#N/A,#N/A,FALSE,"ANEXO3 99 RDR";#N/A,#N/A,FALSE,"ANEXO3 99 UBÁ4";#N/A,#N/A,FALSE,"ANEXO3 99 UBÁ6"}</definedName>
    <definedName name="______v8" localSheetId="4" hidden="1">{#N/A,#N/A,FALSE,"ANEXO3 99 ERA";#N/A,#N/A,FALSE,"ANEXO3 99 UBÁ2";#N/A,#N/A,FALSE,"ANEXO3 99 DTU";#N/A,#N/A,FALSE,"ANEXO3 99 RDR";#N/A,#N/A,FALSE,"ANEXO3 99 UBÁ4";#N/A,#N/A,FALSE,"ANEXO3 99 UBÁ6"}</definedName>
    <definedName name="______v8" localSheetId="7" hidden="1">{#N/A,#N/A,FALSE,"ANEXO3 99 ERA";#N/A,#N/A,FALSE,"ANEXO3 99 UBÁ2";#N/A,#N/A,FALSE,"ANEXO3 99 DTU";#N/A,#N/A,FALSE,"ANEXO3 99 RDR";#N/A,#N/A,FALSE,"ANEXO3 99 UBÁ4";#N/A,#N/A,FALSE,"ANEXO3 99 UBÁ6"}</definedName>
    <definedName name="______v8" hidden="1">{#N/A,#N/A,FALSE,"ANEXO3 99 ERA";#N/A,#N/A,FALSE,"ANEXO3 99 UBÁ2";#N/A,#N/A,FALSE,"ANEXO3 99 DTU";#N/A,#N/A,FALSE,"ANEXO3 99 RDR";#N/A,#N/A,FALSE,"ANEXO3 99 UBÁ4";#N/A,#N/A,FALSE,"ANEXO3 99 UBÁ6"}</definedName>
    <definedName name="______v9" localSheetId="0" hidden="1">{#N/A,#N/A,FALSE,"ANEXO3 99 ERA";#N/A,#N/A,FALSE,"ANEXO3 99 UBÁ2";#N/A,#N/A,FALSE,"ANEXO3 99 DTU";#N/A,#N/A,FALSE,"ANEXO3 99 RDR";#N/A,#N/A,FALSE,"ANEXO3 99 UBÁ4";#N/A,#N/A,FALSE,"ANEXO3 99 UBÁ6"}</definedName>
    <definedName name="______v9" localSheetId="5" hidden="1">{#N/A,#N/A,FALSE,"ANEXO3 99 ERA";#N/A,#N/A,FALSE,"ANEXO3 99 UBÁ2";#N/A,#N/A,FALSE,"ANEXO3 99 DTU";#N/A,#N/A,FALSE,"ANEXO3 99 RDR";#N/A,#N/A,FALSE,"ANEXO3 99 UBÁ4";#N/A,#N/A,FALSE,"ANEXO3 99 UBÁ6"}</definedName>
    <definedName name="______v9" localSheetId="1" hidden="1">{#N/A,#N/A,FALSE,"ANEXO3 99 ERA";#N/A,#N/A,FALSE,"ANEXO3 99 UBÁ2";#N/A,#N/A,FALSE,"ANEXO3 99 DTU";#N/A,#N/A,FALSE,"ANEXO3 99 RDR";#N/A,#N/A,FALSE,"ANEXO3 99 UBÁ4";#N/A,#N/A,FALSE,"ANEXO3 99 UBÁ6"}</definedName>
    <definedName name="______v9" localSheetId="4" hidden="1">{#N/A,#N/A,FALSE,"ANEXO3 99 ERA";#N/A,#N/A,FALSE,"ANEXO3 99 UBÁ2";#N/A,#N/A,FALSE,"ANEXO3 99 DTU";#N/A,#N/A,FALSE,"ANEXO3 99 RDR";#N/A,#N/A,FALSE,"ANEXO3 99 UBÁ4";#N/A,#N/A,FALSE,"ANEXO3 99 UBÁ6"}</definedName>
    <definedName name="______v9" localSheetId="7" hidden="1">{#N/A,#N/A,FALSE,"ANEXO3 99 ERA";#N/A,#N/A,FALSE,"ANEXO3 99 UBÁ2";#N/A,#N/A,FALSE,"ANEXO3 99 DTU";#N/A,#N/A,FALSE,"ANEXO3 99 RDR";#N/A,#N/A,FALSE,"ANEXO3 99 UBÁ4";#N/A,#N/A,FALSE,"ANEXO3 99 UBÁ6"}</definedName>
    <definedName name="______v9" hidden="1">{#N/A,#N/A,FALSE,"ANEXO3 99 ERA";#N/A,#N/A,FALSE,"ANEXO3 99 UBÁ2";#N/A,#N/A,FALSE,"ANEXO3 99 DTU";#N/A,#N/A,FALSE,"ANEXO3 99 RDR";#N/A,#N/A,FALSE,"ANEXO3 99 UBÁ4";#N/A,#N/A,FALSE,"ANEXO3 99 UBÁ6"}</definedName>
    <definedName name="_____crm1" localSheetId="0" hidden="1">{#N/A,#N/A,FALSE,"ANEXO3 99 ERA";#N/A,#N/A,FALSE,"ANEXO3 99 UBÁ2";#N/A,#N/A,FALSE,"ANEXO3 99 DTU";#N/A,#N/A,FALSE,"ANEXO3 99 RDR";#N/A,#N/A,FALSE,"ANEXO3 99 UBÁ4";#N/A,#N/A,FALSE,"ANEXO3 99 UBÁ6"}</definedName>
    <definedName name="_____crm1" localSheetId="5" hidden="1">{#N/A,#N/A,FALSE,"ANEXO3 99 ERA";#N/A,#N/A,FALSE,"ANEXO3 99 UBÁ2";#N/A,#N/A,FALSE,"ANEXO3 99 DTU";#N/A,#N/A,FALSE,"ANEXO3 99 RDR";#N/A,#N/A,FALSE,"ANEXO3 99 UBÁ4";#N/A,#N/A,FALSE,"ANEXO3 99 UBÁ6"}</definedName>
    <definedName name="_____crm1" localSheetId="1" hidden="1">{#N/A,#N/A,FALSE,"ANEXO3 99 ERA";#N/A,#N/A,FALSE,"ANEXO3 99 UBÁ2";#N/A,#N/A,FALSE,"ANEXO3 99 DTU";#N/A,#N/A,FALSE,"ANEXO3 99 RDR";#N/A,#N/A,FALSE,"ANEXO3 99 UBÁ4";#N/A,#N/A,FALSE,"ANEXO3 99 UBÁ6"}</definedName>
    <definedName name="_____crm1" localSheetId="4" hidden="1">{#N/A,#N/A,FALSE,"ANEXO3 99 ERA";#N/A,#N/A,FALSE,"ANEXO3 99 UBÁ2";#N/A,#N/A,FALSE,"ANEXO3 99 DTU";#N/A,#N/A,FALSE,"ANEXO3 99 RDR";#N/A,#N/A,FALSE,"ANEXO3 99 UBÁ4";#N/A,#N/A,FALSE,"ANEXO3 99 UBÁ6"}</definedName>
    <definedName name="_____crm1" localSheetId="7" hidden="1">{#N/A,#N/A,FALSE,"ANEXO3 99 ERA";#N/A,#N/A,FALSE,"ANEXO3 99 UBÁ2";#N/A,#N/A,FALSE,"ANEXO3 99 DTU";#N/A,#N/A,FALSE,"ANEXO3 99 RDR";#N/A,#N/A,FALSE,"ANEXO3 99 UBÁ4";#N/A,#N/A,FALSE,"ANEXO3 99 UBÁ6"}</definedName>
    <definedName name="_____crm1" hidden="1">{#N/A,#N/A,FALSE,"ANEXO3 99 ERA";#N/A,#N/A,FALSE,"ANEXO3 99 UBÁ2";#N/A,#N/A,FALSE,"ANEXO3 99 DTU";#N/A,#N/A,FALSE,"ANEXO3 99 RDR";#N/A,#N/A,FALSE,"ANEXO3 99 UBÁ4";#N/A,#N/A,FALSE,"ANEXO3 99 UBÁ6"}</definedName>
    <definedName name="_____CRM2" localSheetId="0" hidden="1">{#N/A,#N/A,FALSE,"ANEXO3 99 ERA";#N/A,#N/A,FALSE,"ANEXO3 99 UBÁ2";#N/A,#N/A,FALSE,"ANEXO3 99 DTU";#N/A,#N/A,FALSE,"ANEXO3 99 RDR";#N/A,#N/A,FALSE,"ANEXO3 99 UBÁ4";#N/A,#N/A,FALSE,"ANEXO3 99 UBÁ6"}</definedName>
    <definedName name="_____CRM2" localSheetId="5" hidden="1">{#N/A,#N/A,FALSE,"ANEXO3 99 ERA";#N/A,#N/A,FALSE,"ANEXO3 99 UBÁ2";#N/A,#N/A,FALSE,"ANEXO3 99 DTU";#N/A,#N/A,FALSE,"ANEXO3 99 RDR";#N/A,#N/A,FALSE,"ANEXO3 99 UBÁ4";#N/A,#N/A,FALSE,"ANEXO3 99 UBÁ6"}</definedName>
    <definedName name="_____CRM2" localSheetId="1" hidden="1">{#N/A,#N/A,FALSE,"ANEXO3 99 ERA";#N/A,#N/A,FALSE,"ANEXO3 99 UBÁ2";#N/A,#N/A,FALSE,"ANEXO3 99 DTU";#N/A,#N/A,FALSE,"ANEXO3 99 RDR";#N/A,#N/A,FALSE,"ANEXO3 99 UBÁ4";#N/A,#N/A,FALSE,"ANEXO3 99 UBÁ6"}</definedName>
    <definedName name="_____CRM2" localSheetId="4" hidden="1">{#N/A,#N/A,FALSE,"ANEXO3 99 ERA";#N/A,#N/A,FALSE,"ANEXO3 99 UBÁ2";#N/A,#N/A,FALSE,"ANEXO3 99 DTU";#N/A,#N/A,FALSE,"ANEXO3 99 RDR";#N/A,#N/A,FALSE,"ANEXO3 99 UBÁ4";#N/A,#N/A,FALSE,"ANEXO3 99 UBÁ6"}</definedName>
    <definedName name="_____CRM2" localSheetId="7" hidden="1">{#N/A,#N/A,FALSE,"ANEXO3 99 ERA";#N/A,#N/A,FALSE,"ANEXO3 99 UBÁ2";#N/A,#N/A,FALSE,"ANEXO3 99 DTU";#N/A,#N/A,FALSE,"ANEXO3 99 RDR";#N/A,#N/A,FALSE,"ANEXO3 99 UBÁ4";#N/A,#N/A,FALSE,"ANEXO3 99 UBÁ6"}</definedName>
    <definedName name="_____CRM2" hidden="1">{#N/A,#N/A,FALSE,"ANEXO3 99 ERA";#N/A,#N/A,FALSE,"ANEXO3 99 UBÁ2";#N/A,#N/A,FALSE,"ANEXO3 99 DTU";#N/A,#N/A,FALSE,"ANEXO3 99 RDR";#N/A,#N/A,FALSE,"ANEXO3 99 UBÁ4";#N/A,#N/A,FALSE,"ANEXO3 99 UBÁ6"}</definedName>
    <definedName name="_____CRM2_1" localSheetId="0" hidden="1">{#N/A,#N/A,FALSE,"ANEXO3 99 ERA";#N/A,#N/A,FALSE,"ANEXO3 99 UBÁ2";#N/A,#N/A,FALSE,"ANEXO3 99 DTU";#N/A,#N/A,FALSE,"ANEXO3 99 RDR";#N/A,#N/A,FALSE,"ANEXO3 99 UBÁ4";#N/A,#N/A,FALSE,"ANEXO3 99 UBÁ6"}</definedName>
    <definedName name="_____CRM2_1" localSheetId="5" hidden="1">{#N/A,#N/A,FALSE,"ANEXO3 99 ERA";#N/A,#N/A,FALSE,"ANEXO3 99 UBÁ2";#N/A,#N/A,FALSE,"ANEXO3 99 DTU";#N/A,#N/A,FALSE,"ANEXO3 99 RDR";#N/A,#N/A,FALSE,"ANEXO3 99 UBÁ4";#N/A,#N/A,FALSE,"ANEXO3 99 UBÁ6"}</definedName>
    <definedName name="_____CRM2_1" localSheetId="1" hidden="1">{#N/A,#N/A,FALSE,"ANEXO3 99 ERA";#N/A,#N/A,FALSE,"ANEXO3 99 UBÁ2";#N/A,#N/A,FALSE,"ANEXO3 99 DTU";#N/A,#N/A,FALSE,"ANEXO3 99 RDR";#N/A,#N/A,FALSE,"ANEXO3 99 UBÁ4";#N/A,#N/A,FALSE,"ANEXO3 99 UBÁ6"}</definedName>
    <definedName name="_____CRM2_1" localSheetId="4" hidden="1">{#N/A,#N/A,FALSE,"ANEXO3 99 ERA";#N/A,#N/A,FALSE,"ANEXO3 99 UBÁ2";#N/A,#N/A,FALSE,"ANEXO3 99 DTU";#N/A,#N/A,FALSE,"ANEXO3 99 RDR";#N/A,#N/A,FALSE,"ANEXO3 99 UBÁ4";#N/A,#N/A,FALSE,"ANEXO3 99 UBÁ6"}</definedName>
    <definedName name="_____CRM2_1" localSheetId="7" hidden="1">{#N/A,#N/A,FALSE,"ANEXO3 99 ERA";#N/A,#N/A,FALSE,"ANEXO3 99 UBÁ2";#N/A,#N/A,FALSE,"ANEXO3 99 DTU";#N/A,#N/A,FALSE,"ANEXO3 99 RDR";#N/A,#N/A,FALSE,"ANEXO3 99 UBÁ4";#N/A,#N/A,FALSE,"ANEXO3 99 UBÁ6"}</definedName>
    <definedName name="_____CRM2_1" hidden="1">{#N/A,#N/A,FALSE,"ANEXO3 99 ERA";#N/A,#N/A,FALSE,"ANEXO3 99 UBÁ2";#N/A,#N/A,FALSE,"ANEXO3 99 DTU";#N/A,#N/A,FALSE,"ANEXO3 99 RDR";#N/A,#N/A,FALSE,"ANEXO3 99 UBÁ4";#N/A,#N/A,FALSE,"ANEXO3 99 UBÁ6"}</definedName>
    <definedName name="_____CRM2_1_1" localSheetId="0" hidden="1">{#N/A,#N/A,FALSE,"ANEXO3 99 ERA";#N/A,#N/A,FALSE,"ANEXO3 99 UBÁ2";#N/A,#N/A,FALSE,"ANEXO3 99 DTU";#N/A,#N/A,FALSE,"ANEXO3 99 RDR";#N/A,#N/A,FALSE,"ANEXO3 99 UBÁ4";#N/A,#N/A,FALSE,"ANEXO3 99 UBÁ6"}</definedName>
    <definedName name="_____CRM2_1_1" localSheetId="5" hidden="1">{#N/A,#N/A,FALSE,"ANEXO3 99 ERA";#N/A,#N/A,FALSE,"ANEXO3 99 UBÁ2";#N/A,#N/A,FALSE,"ANEXO3 99 DTU";#N/A,#N/A,FALSE,"ANEXO3 99 RDR";#N/A,#N/A,FALSE,"ANEXO3 99 UBÁ4";#N/A,#N/A,FALSE,"ANEXO3 99 UBÁ6"}</definedName>
    <definedName name="_____CRM2_1_1" localSheetId="1" hidden="1">{#N/A,#N/A,FALSE,"ANEXO3 99 ERA";#N/A,#N/A,FALSE,"ANEXO3 99 UBÁ2";#N/A,#N/A,FALSE,"ANEXO3 99 DTU";#N/A,#N/A,FALSE,"ANEXO3 99 RDR";#N/A,#N/A,FALSE,"ANEXO3 99 UBÁ4";#N/A,#N/A,FALSE,"ANEXO3 99 UBÁ6"}</definedName>
    <definedName name="_____CRM2_1_1" localSheetId="4" hidden="1">{#N/A,#N/A,FALSE,"ANEXO3 99 ERA";#N/A,#N/A,FALSE,"ANEXO3 99 UBÁ2";#N/A,#N/A,FALSE,"ANEXO3 99 DTU";#N/A,#N/A,FALSE,"ANEXO3 99 RDR";#N/A,#N/A,FALSE,"ANEXO3 99 UBÁ4";#N/A,#N/A,FALSE,"ANEXO3 99 UBÁ6"}</definedName>
    <definedName name="_____CRM2_1_1" localSheetId="7" hidden="1">{#N/A,#N/A,FALSE,"ANEXO3 99 ERA";#N/A,#N/A,FALSE,"ANEXO3 99 UBÁ2";#N/A,#N/A,FALSE,"ANEXO3 99 DTU";#N/A,#N/A,FALSE,"ANEXO3 99 RDR";#N/A,#N/A,FALSE,"ANEXO3 99 UBÁ4";#N/A,#N/A,FALSE,"ANEXO3 99 UBÁ6"}</definedName>
    <definedName name="_____CRM2_1_1" hidden="1">{#N/A,#N/A,FALSE,"ANEXO3 99 ERA";#N/A,#N/A,FALSE,"ANEXO3 99 UBÁ2";#N/A,#N/A,FALSE,"ANEXO3 99 DTU";#N/A,#N/A,FALSE,"ANEXO3 99 RDR";#N/A,#N/A,FALSE,"ANEXO3 99 UBÁ4";#N/A,#N/A,FALSE,"ANEXO3 99 UBÁ6"}</definedName>
    <definedName name="_____CRM2_2" localSheetId="0" hidden="1">{#N/A,#N/A,FALSE,"ANEXO3 99 ERA";#N/A,#N/A,FALSE,"ANEXO3 99 UBÁ2";#N/A,#N/A,FALSE,"ANEXO3 99 DTU";#N/A,#N/A,FALSE,"ANEXO3 99 RDR";#N/A,#N/A,FALSE,"ANEXO3 99 UBÁ4";#N/A,#N/A,FALSE,"ANEXO3 99 UBÁ6"}</definedName>
    <definedName name="_____CRM2_2" localSheetId="5" hidden="1">{#N/A,#N/A,FALSE,"ANEXO3 99 ERA";#N/A,#N/A,FALSE,"ANEXO3 99 UBÁ2";#N/A,#N/A,FALSE,"ANEXO3 99 DTU";#N/A,#N/A,FALSE,"ANEXO3 99 RDR";#N/A,#N/A,FALSE,"ANEXO3 99 UBÁ4";#N/A,#N/A,FALSE,"ANEXO3 99 UBÁ6"}</definedName>
    <definedName name="_____CRM2_2" localSheetId="1" hidden="1">{#N/A,#N/A,FALSE,"ANEXO3 99 ERA";#N/A,#N/A,FALSE,"ANEXO3 99 UBÁ2";#N/A,#N/A,FALSE,"ANEXO3 99 DTU";#N/A,#N/A,FALSE,"ANEXO3 99 RDR";#N/A,#N/A,FALSE,"ANEXO3 99 UBÁ4";#N/A,#N/A,FALSE,"ANEXO3 99 UBÁ6"}</definedName>
    <definedName name="_____CRM2_2" localSheetId="4" hidden="1">{#N/A,#N/A,FALSE,"ANEXO3 99 ERA";#N/A,#N/A,FALSE,"ANEXO3 99 UBÁ2";#N/A,#N/A,FALSE,"ANEXO3 99 DTU";#N/A,#N/A,FALSE,"ANEXO3 99 RDR";#N/A,#N/A,FALSE,"ANEXO3 99 UBÁ4";#N/A,#N/A,FALSE,"ANEXO3 99 UBÁ6"}</definedName>
    <definedName name="_____CRM2_2" localSheetId="7" hidden="1">{#N/A,#N/A,FALSE,"ANEXO3 99 ERA";#N/A,#N/A,FALSE,"ANEXO3 99 UBÁ2";#N/A,#N/A,FALSE,"ANEXO3 99 DTU";#N/A,#N/A,FALSE,"ANEXO3 99 RDR";#N/A,#N/A,FALSE,"ANEXO3 99 UBÁ4";#N/A,#N/A,FALSE,"ANEXO3 99 UBÁ6"}</definedName>
    <definedName name="_____CRM2_2" hidden="1">{#N/A,#N/A,FALSE,"ANEXO3 99 ERA";#N/A,#N/A,FALSE,"ANEXO3 99 UBÁ2";#N/A,#N/A,FALSE,"ANEXO3 99 DTU";#N/A,#N/A,FALSE,"ANEXO3 99 RDR";#N/A,#N/A,FALSE,"ANEXO3 99 UBÁ4";#N/A,#N/A,FALSE,"ANEXO3 99 UBÁ6"}</definedName>
    <definedName name="_____CRM2_3" localSheetId="0" hidden="1">{#N/A,#N/A,FALSE,"ANEXO3 99 ERA";#N/A,#N/A,FALSE,"ANEXO3 99 UBÁ2";#N/A,#N/A,FALSE,"ANEXO3 99 DTU";#N/A,#N/A,FALSE,"ANEXO3 99 RDR";#N/A,#N/A,FALSE,"ANEXO3 99 UBÁ4";#N/A,#N/A,FALSE,"ANEXO3 99 UBÁ6"}</definedName>
    <definedName name="_____CRM2_3" localSheetId="5" hidden="1">{#N/A,#N/A,FALSE,"ANEXO3 99 ERA";#N/A,#N/A,FALSE,"ANEXO3 99 UBÁ2";#N/A,#N/A,FALSE,"ANEXO3 99 DTU";#N/A,#N/A,FALSE,"ANEXO3 99 RDR";#N/A,#N/A,FALSE,"ANEXO3 99 UBÁ4";#N/A,#N/A,FALSE,"ANEXO3 99 UBÁ6"}</definedName>
    <definedName name="_____CRM2_3" localSheetId="1" hidden="1">{#N/A,#N/A,FALSE,"ANEXO3 99 ERA";#N/A,#N/A,FALSE,"ANEXO3 99 UBÁ2";#N/A,#N/A,FALSE,"ANEXO3 99 DTU";#N/A,#N/A,FALSE,"ANEXO3 99 RDR";#N/A,#N/A,FALSE,"ANEXO3 99 UBÁ4";#N/A,#N/A,FALSE,"ANEXO3 99 UBÁ6"}</definedName>
    <definedName name="_____CRM2_3" localSheetId="4" hidden="1">{#N/A,#N/A,FALSE,"ANEXO3 99 ERA";#N/A,#N/A,FALSE,"ANEXO3 99 UBÁ2";#N/A,#N/A,FALSE,"ANEXO3 99 DTU";#N/A,#N/A,FALSE,"ANEXO3 99 RDR";#N/A,#N/A,FALSE,"ANEXO3 99 UBÁ4";#N/A,#N/A,FALSE,"ANEXO3 99 UBÁ6"}</definedName>
    <definedName name="_____CRM2_3" localSheetId="7" hidden="1">{#N/A,#N/A,FALSE,"ANEXO3 99 ERA";#N/A,#N/A,FALSE,"ANEXO3 99 UBÁ2";#N/A,#N/A,FALSE,"ANEXO3 99 DTU";#N/A,#N/A,FALSE,"ANEXO3 99 RDR";#N/A,#N/A,FALSE,"ANEXO3 99 UBÁ4";#N/A,#N/A,FALSE,"ANEXO3 99 UBÁ6"}</definedName>
    <definedName name="_____CRM2_3" hidden="1">{#N/A,#N/A,FALSE,"ANEXO3 99 ERA";#N/A,#N/A,FALSE,"ANEXO3 99 UBÁ2";#N/A,#N/A,FALSE,"ANEXO3 99 DTU";#N/A,#N/A,FALSE,"ANEXO3 99 RDR";#N/A,#N/A,FALSE,"ANEXO3 99 UBÁ4";#N/A,#N/A,FALSE,"ANEXO3 99 UBÁ6"}</definedName>
    <definedName name="_____CRM2_4" localSheetId="0" hidden="1">{#N/A,#N/A,FALSE,"ANEXO3 99 ERA";#N/A,#N/A,FALSE,"ANEXO3 99 UBÁ2";#N/A,#N/A,FALSE,"ANEXO3 99 DTU";#N/A,#N/A,FALSE,"ANEXO3 99 RDR";#N/A,#N/A,FALSE,"ANEXO3 99 UBÁ4";#N/A,#N/A,FALSE,"ANEXO3 99 UBÁ6"}</definedName>
    <definedName name="_____CRM2_4" localSheetId="5" hidden="1">{#N/A,#N/A,FALSE,"ANEXO3 99 ERA";#N/A,#N/A,FALSE,"ANEXO3 99 UBÁ2";#N/A,#N/A,FALSE,"ANEXO3 99 DTU";#N/A,#N/A,FALSE,"ANEXO3 99 RDR";#N/A,#N/A,FALSE,"ANEXO3 99 UBÁ4";#N/A,#N/A,FALSE,"ANEXO3 99 UBÁ6"}</definedName>
    <definedName name="_____CRM2_4" localSheetId="1" hidden="1">{#N/A,#N/A,FALSE,"ANEXO3 99 ERA";#N/A,#N/A,FALSE,"ANEXO3 99 UBÁ2";#N/A,#N/A,FALSE,"ANEXO3 99 DTU";#N/A,#N/A,FALSE,"ANEXO3 99 RDR";#N/A,#N/A,FALSE,"ANEXO3 99 UBÁ4";#N/A,#N/A,FALSE,"ANEXO3 99 UBÁ6"}</definedName>
    <definedName name="_____CRM2_4" localSheetId="4" hidden="1">{#N/A,#N/A,FALSE,"ANEXO3 99 ERA";#N/A,#N/A,FALSE,"ANEXO3 99 UBÁ2";#N/A,#N/A,FALSE,"ANEXO3 99 DTU";#N/A,#N/A,FALSE,"ANEXO3 99 RDR";#N/A,#N/A,FALSE,"ANEXO3 99 UBÁ4";#N/A,#N/A,FALSE,"ANEXO3 99 UBÁ6"}</definedName>
    <definedName name="_____CRM2_4" localSheetId="7" hidden="1">{#N/A,#N/A,FALSE,"ANEXO3 99 ERA";#N/A,#N/A,FALSE,"ANEXO3 99 UBÁ2";#N/A,#N/A,FALSE,"ANEXO3 99 DTU";#N/A,#N/A,FALSE,"ANEXO3 99 RDR";#N/A,#N/A,FALSE,"ANEXO3 99 UBÁ4";#N/A,#N/A,FALSE,"ANEXO3 99 UBÁ6"}</definedName>
    <definedName name="_____CRM2_4" hidden="1">{#N/A,#N/A,FALSE,"ANEXO3 99 ERA";#N/A,#N/A,FALSE,"ANEXO3 99 UBÁ2";#N/A,#N/A,FALSE,"ANEXO3 99 DTU";#N/A,#N/A,FALSE,"ANEXO3 99 RDR";#N/A,#N/A,FALSE,"ANEXO3 99 UBÁ4";#N/A,#N/A,FALSE,"ANEXO3 99 UBÁ6"}</definedName>
    <definedName name="_____CRM2_5" localSheetId="0" hidden="1">{#N/A,#N/A,FALSE,"ANEXO3 99 ERA";#N/A,#N/A,FALSE,"ANEXO3 99 UBÁ2";#N/A,#N/A,FALSE,"ANEXO3 99 DTU";#N/A,#N/A,FALSE,"ANEXO3 99 RDR";#N/A,#N/A,FALSE,"ANEXO3 99 UBÁ4";#N/A,#N/A,FALSE,"ANEXO3 99 UBÁ6"}</definedName>
    <definedName name="_____CRM2_5" localSheetId="5" hidden="1">{#N/A,#N/A,FALSE,"ANEXO3 99 ERA";#N/A,#N/A,FALSE,"ANEXO3 99 UBÁ2";#N/A,#N/A,FALSE,"ANEXO3 99 DTU";#N/A,#N/A,FALSE,"ANEXO3 99 RDR";#N/A,#N/A,FALSE,"ANEXO3 99 UBÁ4";#N/A,#N/A,FALSE,"ANEXO3 99 UBÁ6"}</definedName>
    <definedName name="_____CRM2_5" localSheetId="1" hidden="1">{#N/A,#N/A,FALSE,"ANEXO3 99 ERA";#N/A,#N/A,FALSE,"ANEXO3 99 UBÁ2";#N/A,#N/A,FALSE,"ANEXO3 99 DTU";#N/A,#N/A,FALSE,"ANEXO3 99 RDR";#N/A,#N/A,FALSE,"ANEXO3 99 UBÁ4";#N/A,#N/A,FALSE,"ANEXO3 99 UBÁ6"}</definedName>
    <definedName name="_____CRM2_5" localSheetId="4" hidden="1">{#N/A,#N/A,FALSE,"ANEXO3 99 ERA";#N/A,#N/A,FALSE,"ANEXO3 99 UBÁ2";#N/A,#N/A,FALSE,"ANEXO3 99 DTU";#N/A,#N/A,FALSE,"ANEXO3 99 RDR";#N/A,#N/A,FALSE,"ANEXO3 99 UBÁ4";#N/A,#N/A,FALSE,"ANEXO3 99 UBÁ6"}</definedName>
    <definedName name="_____CRM2_5" localSheetId="7" hidden="1">{#N/A,#N/A,FALSE,"ANEXO3 99 ERA";#N/A,#N/A,FALSE,"ANEXO3 99 UBÁ2";#N/A,#N/A,FALSE,"ANEXO3 99 DTU";#N/A,#N/A,FALSE,"ANEXO3 99 RDR";#N/A,#N/A,FALSE,"ANEXO3 99 UBÁ4";#N/A,#N/A,FALSE,"ANEXO3 99 UBÁ6"}</definedName>
    <definedName name="_____CRM2_5" hidden="1">{#N/A,#N/A,FALSE,"ANEXO3 99 ERA";#N/A,#N/A,FALSE,"ANEXO3 99 UBÁ2";#N/A,#N/A,FALSE,"ANEXO3 99 DTU";#N/A,#N/A,FALSE,"ANEXO3 99 RDR";#N/A,#N/A,FALSE,"ANEXO3 99 UBÁ4";#N/A,#N/A,FALSE,"ANEXO3 99 UBÁ6"}</definedName>
    <definedName name="_____CRM3" localSheetId="0" hidden="1">{#N/A,#N/A,FALSE,"ANEXO3 99 ERA";#N/A,#N/A,FALSE,"ANEXO3 99 UBÁ2";#N/A,#N/A,FALSE,"ANEXO3 99 DTU";#N/A,#N/A,FALSE,"ANEXO3 99 RDR";#N/A,#N/A,FALSE,"ANEXO3 99 UBÁ4";#N/A,#N/A,FALSE,"ANEXO3 99 UBÁ6"}</definedName>
    <definedName name="_____CRM3" localSheetId="5" hidden="1">{#N/A,#N/A,FALSE,"ANEXO3 99 ERA";#N/A,#N/A,FALSE,"ANEXO3 99 UBÁ2";#N/A,#N/A,FALSE,"ANEXO3 99 DTU";#N/A,#N/A,FALSE,"ANEXO3 99 RDR";#N/A,#N/A,FALSE,"ANEXO3 99 UBÁ4";#N/A,#N/A,FALSE,"ANEXO3 99 UBÁ6"}</definedName>
    <definedName name="_____CRM3" localSheetId="1" hidden="1">{#N/A,#N/A,FALSE,"ANEXO3 99 ERA";#N/A,#N/A,FALSE,"ANEXO3 99 UBÁ2";#N/A,#N/A,FALSE,"ANEXO3 99 DTU";#N/A,#N/A,FALSE,"ANEXO3 99 RDR";#N/A,#N/A,FALSE,"ANEXO3 99 UBÁ4";#N/A,#N/A,FALSE,"ANEXO3 99 UBÁ6"}</definedName>
    <definedName name="_____CRM3" localSheetId="4" hidden="1">{#N/A,#N/A,FALSE,"ANEXO3 99 ERA";#N/A,#N/A,FALSE,"ANEXO3 99 UBÁ2";#N/A,#N/A,FALSE,"ANEXO3 99 DTU";#N/A,#N/A,FALSE,"ANEXO3 99 RDR";#N/A,#N/A,FALSE,"ANEXO3 99 UBÁ4";#N/A,#N/A,FALSE,"ANEXO3 99 UBÁ6"}</definedName>
    <definedName name="_____CRM3" localSheetId="7" hidden="1">{#N/A,#N/A,FALSE,"ANEXO3 99 ERA";#N/A,#N/A,FALSE,"ANEXO3 99 UBÁ2";#N/A,#N/A,FALSE,"ANEXO3 99 DTU";#N/A,#N/A,FALSE,"ANEXO3 99 RDR";#N/A,#N/A,FALSE,"ANEXO3 99 UBÁ4";#N/A,#N/A,FALSE,"ANEXO3 99 UBÁ6"}</definedName>
    <definedName name="_____CRM3" hidden="1">{#N/A,#N/A,FALSE,"ANEXO3 99 ERA";#N/A,#N/A,FALSE,"ANEXO3 99 UBÁ2";#N/A,#N/A,FALSE,"ANEXO3 99 DTU";#N/A,#N/A,FALSE,"ANEXO3 99 RDR";#N/A,#N/A,FALSE,"ANEXO3 99 UBÁ4";#N/A,#N/A,FALSE,"ANEXO3 99 UBÁ6"}</definedName>
    <definedName name="_____CRM3_1" localSheetId="0" hidden="1">{#N/A,#N/A,FALSE,"ANEXO3 99 ERA";#N/A,#N/A,FALSE,"ANEXO3 99 UBÁ2";#N/A,#N/A,FALSE,"ANEXO3 99 DTU";#N/A,#N/A,FALSE,"ANEXO3 99 RDR";#N/A,#N/A,FALSE,"ANEXO3 99 UBÁ4";#N/A,#N/A,FALSE,"ANEXO3 99 UBÁ6"}</definedName>
    <definedName name="_____CRM3_1" localSheetId="5" hidden="1">{#N/A,#N/A,FALSE,"ANEXO3 99 ERA";#N/A,#N/A,FALSE,"ANEXO3 99 UBÁ2";#N/A,#N/A,FALSE,"ANEXO3 99 DTU";#N/A,#N/A,FALSE,"ANEXO3 99 RDR";#N/A,#N/A,FALSE,"ANEXO3 99 UBÁ4";#N/A,#N/A,FALSE,"ANEXO3 99 UBÁ6"}</definedName>
    <definedName name="_____CRM3_1" localSheetId="1" hidden="1">{#N/A,#N/A,FALSE,"ANEXO3 99 ERA";#N/A,#N/A,FALSE,"ANEXO3 99 UBÁ2";#N/A,#N/A,FALSE,"ANEXO3 99 DTU";#N/A,#N/A,FALSE,"ANEXO3 99 RDR";#N/A,#N/A,FALSE,"ANEXO3 99 UBÁ4";#N/A,#N/A,FALSE,"ANEXO3 99 UBÁ6"}</definedName>
    <definedName name="_____CRM3_1" localSheetId="4" hidden="1">{#N/A,#N/A,FALSE,"ANEXO3 99 ERA";#N/A,#N/A,FALSE,"ANEXO3 99 UBÁ2";#N/A,#N/A,FALSE,"ANEXO3 99 DTU";#N/A,#N/A,FALSE,"ANEXO3 99 RDR";#N/A,#N/A,FALSE,"ANEXO3 99 UBÁ4";#N/A,#N/A,FALSE,"ANEXO3 99 UBÁ6"}</definedName>
    <definedName name="_____CRM3_1" localSheetId="7" hidden="1">{#N/A,#N/A,FALSE,"ANEXO3 99 ERA";#N/A,#N/A,FALSE,"ANEXO3 99 UBÁ2";#N/A,#N/A,FALSE,"ANEXO3 99 DTU";#N/A,#N/A,FALSE,"ANEXO3 99 RDR";#N/A,#N/A,FALSE,"ANEXO3 99 UBÁ4";#N/A,#N/A,FALSE,"ANEXO3 99 UBÁ6"}</definedName>
    <definedName name="_____CRM3_1" hidden="1">{#N/A,#N/A,FALSE,"ANEXO3 99 ERA";#N/A,#N/A,FALSE,"ANEXO3 99 UBÁ2";#N/A,#N/A,FALSE,"ANEXO3 99 DTU";#N/A,#N/A,FALSE,"ANEXO3 99 RDR";#N/A,#N/A,FALSE,"ANEXO3 99 UBÁ4";#N/A,#N/A,FALSE,"ANEXO3 99 UBÁ6"}</definedName>
    <definedName name="_____CRM3_1_1" localSheetId="0" hidden="1">{#N/A,#N/A,FALSE,"ANEXO3 99 ERA";#N/A,#N/A,FALSE,"ANEXO3 99 UBÁ2";#N/A,#N/A,FALSE,"ANEXO3 99 DTU";#N/A,#N/A,FALSE,"ANEXO3 99 RDR";#N/A,#N/A,FALSE,"ANEXO3 99 UBÁ4";#N/A,#N/A,FALSE,"ANEXO3 99 UBÁ6"}</definedName>
    <definedName name="_____CRM3_1_1" localSheetId="5" hidden="1">{#N/A,#N/A,FALSE,"ANEXO3 99 ERA";#N/A,#N/A,FALSE,"ANEXO3 99 UBÁ2";#N/A,#N/A,FALSE,"ANEXO3 99 DTU";#N/A,#N/A,FALSE,"ANEXO3 99 RDR";#N/A,#N/A,FALSE,"ANEXO3 99 UBÁ4";#N/A,#N/A,FALSE,"ANEXO3 99 UBÁ6"}</definedName>
    <definedName name="_____CRM3_1_1" localSheetId="1" hidden="1">{#N/A,#N/A,FALSE,"ANEXO3 99 ERA";#N/A,#N/A,FALSE,"ANEXO3 99 UBÁ2";#N/A,#N/A,FALSE,"ANEXO3 99 DTU";#N/A,#N/A,FALSE,"ANEXO3 99 RDR";#N/A,#N/A,FALSE,"ANEXO3 99 UBÁ4";#N/A,#N/A,FALSE,"ANEXO3 99 UBÁ6"}</definedName>
    <definedName name="_____CRM3_1_1" localSheetId="4" hidden="1">{#N/A,#N/A,FALSE,"ANEXO3 99 ERA";#N/A,#N/A,FALSE,"ANEXO3 99 UBÁ2";#N/A,#N/A,FALSE,"ANEXO3 99 DTU";#N/A,#N/A,FALSE,"ANEXO3 99 RDR";#N/A,#N/A,FALSE,"ANEXO3 99 UBÁ4";#N/A,#N/A,FALSE,"ANEXO3 99 UBÁ6"}</definedName>
    <definedName name="_____CRM3_1_1" localSheetId="7" hidden="1">{#N/A,#N/A,FALSE,"ANEXO3 99 ERA";#N/A,#N/A,FALSE,"ANEXO3 99 UBÁ2";#N/A,#N/A,FALSE,"ANEXO3 99 DTU";#N/A,#N/A,FALSE,"ANEXO3 99 RDR";#N/A,#N/A,FALSE,"ANEXO3 99 UBÁ4";#N/A,#N/A,FALSE,"ANEXO3 99 UBÁ6"}</definedName>
    <definedName name="_____CRM3_1_1" hidden="1">{#N/A,#N/A,FALSE,"ANEXO3 99 ERA";#N/A,#N/A,FALSE,"ANEXO3 99 UBÁ2";#N/A,#N/A,FALSE,"ANEXO3 99 DTU";#N/A,#N/A,FALSE,"ANEXO3 99 RDR";#N/A,#N/A,FALSE,"ANEXO3 99 UBÁ4";#N/A,#N/A,FALSE,"ANEXO3 99 UBÁ6"}</definedName>
    <definedName name="_____CRM3_2" localSheetId="0" hidden="1">{#N/A,#N/A,FALSE,"ANEXO3 99 ERA";#N/A,#N/A,FALSE,"ANEXO3 99 UBÁ2";#N/A,#N/A,FALSE,"ANEXO3 99 DTU";#N/A,#N/A,FALSE,"ANEXO3 99 RDR";#N/A,#N/A,FALSE,"ANEXO3 99 UBÁ4";#N/A,#N/A,FALSE,"ANEXO3 99 UBÁ6"}</definedName>
    <definedName name="_____CRM3_2" localSheetId="5" hidden="1">{#N/A,#N/A,FALSE,"ANEXO3 99 ERA";#N/A,#N/A,FALSE,"ANEXO3 99 UBÁ2";#N/A,#N/A,FALSE,"ANEXO3 99 DTU";#N/A,#N/A,FALSE,"ANEXO3 99 RDR";#N/A,#N/A,FALSE,"ANEXO3 99 UBÁ4";#N/A,#N/A,FALSE,"ANEXO3 99 UBÁ6"}</definedName>
    <definedName name="_____CRM3_2" localSheetId="1" hidden="1">{#N/A,#N/A,FALSE,"ANEXO3 99 ERA";#N/A,#N/A,FALSE,"ANEXO3 99 UBÁ2";#N/A,#N/A,FALSE,"ANEXO3 99 DTU";#N/A,#N/A,FALSE,"ANEXO3 99 RDR";#N/A,#N/A,FALSE,"ANEXO3 99 UBÁ4";#N/A,#N/A,FALSE,"ANEXO3 99 UBÁ6"}</definedName>
    <definedName name="_____CRM3_2" localSheetId="4" hidden="1">{#N/A,#N/A,FALSE,"ANEXO3 99 ERA";#N/A,#N/A,FALSE,"ANEXO3 99 UBÁ2";#N/A,#N/A,FALSE,"ANEXO3 99 DTU";#N/A,#N/A,FALSE,"ANEXO3 99 RDR";#N/A,#N/A,FALSE,"ANEXO3 99 UBÁ4";#N/A,#N/A,FALSE,"ANEXO3 99 UBÁ6"}</definedName>
    <definedName name="_____CRM3_2" localSheetId="7" hidden="1">{#N/A,#N/A,FALSE,"ANEXO3 99 ERA";#N/A,#N/A,FALSE,"ANEXO3 99 UBÁ2";#N/A,#N/A,FALSE,"ANEXO3 99 DTU";#N/A,#N/A,FALSE,"ANEXO3 99 RDR";#N/A,#N/A,FALSE,"ANEXO3 99 UBÁ4";#N/A,#N/A,FALSE,"ANEXO3 99 UBÁ6"}</definedName>
    <definedName name="_____CRM3_2" hidden="1">{#N/A,#N/A,FALSE,"ANEXO3 99 ERA";#N/A,#N/A,FALSE,"ANEXO3 99 UBÁ2";#N/A,#N/A,FALSE,"ANEXO3 99 DTU";#N/A,#N/A,FALSE,"ANEXO3 99 RDR";#N/A,#N/A,FALSE,"ANEXO3 99 UBÁ4";#N/A,#N/A,FALSE,"ANEXO3 99 UBÁ6"}</definedName>
    <definedName name="_____CRM3_3" localSheetId="0" hidden="1">{#N/A,#N/A,FALSE,"ANEXO3 99 ERA";#N/A,#N/A,FALSE,"ANEXO3 99 UBÁ2";#N/A,#N/A,FALSE,"ANEXO3 99 DTU";#N/A,#N/A,FALSE,"ANEXO3 99 RDR";#N/A,#N/A,FALSE,"ANEXO3 99 UBÁ4";#N/A,#N/A,FALSE,"ANEXO3 99 UBÁ6"}</definedName>
    <definedName name="_____CRM3_3" localSheetId="5" hidden="1">{#N/A,#N/A,FALSE,"ANEXO3 99 ERA";#N/A,#N/A,FALSE,"ANEXO3 99 UBÁ2";#N/A,#N/A,FALSE,"ANEXO3 99 DTU";#N/A,#N/A,FALSE,"ANEXO3 99 RDR";#N/A,#N/A,FALSE,"ANEXO3 99 UBÁ4";#N/A,#N/A,FALSE,"ANEXO3 99 UBÁ6"}</definedName>
    <definedName name="_____CRM3_3" localSheetId="1" hidden="1">{#N/A,#N/A,FALSE,"ANEXO3 99 ERA";#N/A,#N/A,FALSE,"ANEXO3 99 UBÁ2";#N/A,#N/A,FALSE,"ANEXO3 99 DTU";#N/A,#N/A,FALSE,"ANEXO3 99 RDR";#N/A,#N/A,FALSE,"ANEXO3 99 UBÁ4";#N/A,#N/A,FALSE,"ANEXO3 99 UBÁ6"}</definedName>
    <definedName name="_____CRM3_3" localSheetId="4" hidden="1">{#N/A,#N/A,FALSE,"ANEXO3 99 ERA";#N/A,#N/A,FALSE,"ANEXO3 99 UBÁ2";#N/A,#N/A,FALSE,"ANEXO3 99 DTU";#N/A,#N/A,FALSE,"ANEXO3 99 RDR";#N/A,#N/A,FALSE,"ANEXO3 99 UBÁ4";#N/A,#N/A,FALSE,"ANEXO3 99 UBÁ6"}</definedName>
    <definedName name="_____CRM3_3" localSheetId="7" hidden="1">{#N/A,#N/A,FALSE,"ANEXO3 99 ERA";#N/A,#N/A,FALSE,"ANEXO3 99 UBÁ2";#N/A,#N/A,FALSE,"ANEXO3 99 DTU";#N/A,#N/A,FALSE,"ANEXO3 99 RDR";#N/A,#N/A,FALSE,"ANEXO3 99 UBÁ4";#N/A,#N/A,FALSE,"ANEXO3 99 UBÁ6"}</definedName>
    <definedName name="_____CRM3_3" hidden="1">{#N/A,#N/A,FALSE,"ANEXO3 99 ERA";#N/A,#N/A,FALSE,"ANEXO3 99 UBÁ2";#N/A,#N/A,FALSE,"ANEXO3 99 DTU";#N/A,#N/A,FALSE,"ANEXO3 99 RDR";#N/A,#N/A,FALSE,"ANEXO3 99 UBÁ4";#N/A,#N/A,FALSE,"ANEXO3 99 UBÁ6"}</definedName>
    <definedName name="_____CRM3_4" localSheetId="0" hidden="1">{#N/A,#N/A,FALSE,"ANEXO3 99 ERA";#N/A,#N/A,FALSE,"ANEXO3 99 UBÁ2";#N/A,#N/A,FALSE,"ANEXO3 99 DTU";#N/A,#N/A,FALSE,"ANEXO3 99 RDR";#N/A,#N/A,FALSE,"ANEXO3 99 UBÁ4";#N/A,#N/A,FALSE,"ANEXO3 99 UBÁ6"}</definedName>
    <definedName name="_____CRM3_4" localSheetId="5" hidden="1">{#N/A,#N/A,FALSE,"ANEXO3 99 ERA";#N/A,#N/A,FALSE,"ANEXO3 99 UBÁ2";#N/A,#N/A,FALSE,"ANEXO3 99 DTU";#N/A,#N/A,FALSE,"ANEXO3 99 RDR";#N/A,#N/A,FALSE,"ANEXO3 99 UBÁ4";#N/A,#N/A,FALSE,"ANEXO3 99 UBÁ6"}</definedName>
    <definedName name="_____CRM3_4" localSheetId="1" hidden="1">{#N/A,#N/A,FALSE,"ANEXO3 99 ERA";#N/A,#N/A,FALSE,"ANEXO3 99 UBÁ2";#N/A,#N/A,FALSE,"ANEXO3 99 DTU";#N/A,#N/A,FALSE,"ANEXO3 99 RDR";#N/A,#N/A,FALSE,"ANEXO3 99 UBÁ4";#N/A,#N/A,FALSE,"ANEXO3 99 UBÁ6"}</definedName>
    <definedName name="_____CRM3_4" localSheetId="4" hidden="1">{#N/A,#N/A,FALSE,"ANEXO3 99 ERA";#N/A,#N/A,FALSE,"ANEXO3 99 UBÁ2";#N/A,#N/A,FALSE,"ANEXO3 99 DTU";#N/A,#N/A,FALSE,"ANEXO3 99 RDR";#N/A,#N/A,FALSE,"ANEXO3 99 UBÁ4";#N/A,#N/A,FALSE,"ANEXO3 99 UBÁ6"}</definedName>
    <definedName name="_____CRM3_4" localSheetId="7" hidden="1">{#N/A,#N/A,FALSE,"ANEXO3 99 ERA";#N/A,#N/A,FALSE,"ANEXO3 99 UBÁ2";#N/A,#N/A,FALSE,"ANEXO3 99 DTU";#N/A,#N/A,FALSE,"ANEXO3 99 RDR";#N/A,#N/A,FALSE,"ANEXO3 99 UBÁ4";#N/A,#N/A,FALSE,"ANEXO3 99 UBÁ6"}</definedName>
    <definedName name="_____CRM3_4" hidden="1">{#N/A,#N/A,FALSE,"ANEXO3 99 ERA";#N/A,#N/A,FALSE,"ANEXO3 99 UBÁ2";#N/A,#N/A,FALSE,"ANEXO3 99 DTU";#N/A,#N/A,FALSE,"ANEXO3 99 RDR";#N/A,#N/A,FALSE,"ANEXO3 99 UBÁ4";#N/A,#N/A,FALSE,"ANEXO3 99 UBÁ6"}</definedName>
    <definedName name="_____CRM3_5" localSheetId="0" hidden="1">{#N/A,#N/A,FALSE,"ANEXO3 99 ERA";#N/A,#N/A,FALSE,"ANEXO3 99 UBÁ2";#N/A,#N/A,FALSE,"ANEXO3 99 DTU";#N/A,#N/A,FALSE,"ANEXO3 99 RDR";#N/A,#N/A,FALSE,"ANEXO3 99 UBÁ4";#N/A,#N/A,FALSE,"ANEXO3 99 UBÁ6"}</definedName>
    <definedName name="_____CRM3_5" localSheetId="5" hidden="1">{#N/A,#N/A,FALSE,"ANEXO3 99 ERA";#N/A,#N/A,FALSE,"ANEXO3 99 UBÁ2";#N/A,#N/A,FALSE,"ANEXO3 99 DTU";#N/A,#N/A,FALSE,"ANEXO3 99 RDR";#N/A,#N/A,FALSE,"ANEXO3 99 UBÁ4";#N/A,#N/A,FALSE,"ANEXO3 99 UBÁ6"}</definedName>
    <definedName name="_____CRM3_5" localSheetId="1" hidden="1">{#N/A,#N/A,FALSE,"ANEXO3 99 ERA";#N/A,#N/A,FALSE,"ANEXO3 99 UBÁ2";#N/A,#N/A,FALSE,"ANEXO3 99 DTU";#N/A,#N/A,FALSE,"ANEXO3 99 RDR";#N/A,#N/A,FALSE,"ANEXO3 99 UBÁ4";#N/A,#N/A,FALSE,"ANEXO3 99 UBÁ6"}</definedName>
    <definedName name="_____CRM3_5" localSheetId="4" hidden="1">{#N/A,#N/A,FALSE,"ANEXO3 99 ERA";#N/A,#N/A,FALSE,"ANEXO3 99 UBÁ2";#N/A,#N/A,FALSE,"ANEXO3 99 DTU";#N/A,#N/A,FALSE,"ANEXO3 99 RDR";#N/A,#N/A,FALSE,"ANEXO3 99 UBÁ4";#N/A,#N/A,FALSE,"ANEXO3 99 UBÁ6"}</definedName>
    <definedName name="_____CRM3_5" localSheetId="7" hidden="1">{#N/A,#N/A,FALSE,"ANEXO3 99 ERA";#N/A,#N/A,FALSE,"ANEXO3 99 UBÁ2";#N/A,#N/A,FALSE,"ANEXO3 99 DTU";#N/A,#N/A,FALSE,"ANEXO3 99 RDR";#N/A,#N/A,FALSE,"ANEXO3 99 UBÁ4";#N/A,#N/A,FALSE,"ANEXO3 99 UBÁ6"}</definedName>
    <definedName name="_____CRM3_5" hidden="1">{#N/A,#N/A,FALSE,"ANEXO3 99 ERA";#N/A,#N/A,FALSE,"ANEXO3 99 UBÁ2";#N/A,#N/A,FALSE,"ANEXO3 99 DTU";#N/A,#N/A,FALSE,"ANEXO3 99 RDR";#N/A,#N/A,FALSE,"ANEXO3 99 UBÁ4";#N/A,#N/A,FALSE,"ANEXO3 99 UBÁ6"}</definedName>
    <definedName name="_____CRM4" localSheetId="0" hidden="1">{#N/A,#N/A,FALSE,"ANEXO3 99 ERA";#N/A,#N/A,FALSE,"ANEXO3 99 UBÁ2";#N/A,#N/A,FALSE,"ANEXO3 99 DTU";#N/A,#N/A,FALSE,"ANEXO3 99 RDR";#N/A,#N/A,FALSE,"ANEXO3 99 UBÁ4";#N/A,#N/A,FALSE,"ANEXO3 99 UBÁ6"}</definedName>
    <definedName name="_____CRM4" localSheetId="5" hidden="1">{#N/A,#N/A,FALSE,"ANEXO3 99 ERA";#N/A,#N/A,FALSE,"ANEXO3 99 UBÁ2";#N/A,#N/A,FALSE,"ANEXO3 99 DTU";#N/A,#N/A,FALSE,"ANEXO3 99 RDR";#N/A,#N/A,FALSE,"ANEXO3 99 UBÁ4";#N/A,#N/A,FALSE,"ANEXO3 99 UBÁ6"}</definedName>
    <definedName name="_____CRM4" localSheetId="1" hidden="1">{#N/A,#N/A,FALSE,"ANEXO3 99 ERA";#N/A,#N/A,FALSE,"ANEXO3 99 UBÁ2";#N/A,#N/A,FALSE,"ANEXO3 99 DTU";#N/A,#N/A,FALSE,"ANEXO3 99 RDR";#N/A,#N/A,FALSE,"ANEXO3 99 UBÁ4";#N/A,#N/A,FALSE,"ANEXO3 99 UBÁ6"}</definedName>
    <definedName name="_____CRM4" localSheetId="4" hidden="1">{#N/A,#N/A,FALSE,"ANEXO3 99 ERA";#N/A,#N/A,FALSE,"ANEXO3 99 UBÁ2";#N/A,#N/A,FALSE,"ANEXO3 99 DTU";#N/A,#N/A,FALSE,"ANEXO3 99 RDR";#N/A,#N/A,FALSE,"ANEXO3 99 UBÁ4";#N/A,#N/A,FALSE,"ANEXO3 99 UBÁ6"}</definedName>
    <definedName name="_____CRM4" localSheetId="7" hidden="1">{#N/A,#N/A,FALSE,"ANEXO3 99 ERA";#N/A,#N/A,FALSE,"ANEXO3 99 UBÁ2";#N/A,#N/A,FALSE,"ANEXO3 99 DTU";#N/A,#N/A,FALSE,"ANEXO3 99 RDR";#N/A,#N/A,FALSE,"ANEXO3 99 UBÁ4";#N/A,#N/A,FALSE,"ANEXO3 99 UBÁ6"}</definedName>
    <definedName name="_____CRM4" hidden="1">{#N/A,#N/A,FALSE,"ANEXO3 99 ERA";#N/A,#N/A,FALSE,"ANEXO3 99 UBÁ2";#N/A,#N/A,FALSE,"ANEXO3 99 DTU";#N/A,#N/A,FALSE,"ANEXO3 99 RDR";#N/A,#N/A,FALSE,"ANEXO3 99 UBÁ4";#N/A,#N/A,FALSE,"ANEXO3 99 UBÁ6"}</definedName>
    <definedName name="_____JUL92">#REF!</definedName>
    <definedName name="_____jul93" localSheetId="5">#REF!</definedName>
    <definedName name="_____jul93">#REF!</definedName>
    <definedName name="_____R" localSheetId="5">#REF!</definedName>
    <definedName name="_____R">#REF!</definedName>
    <definedName name="_____res0699" localSheetId="5">#REF!</definedName>
    <definedName name="_____res0699">#REF!</definedName>
    <definedName name="_____res1099" localSheetId="5">#REF!</definedName>
    <definedName name="_____res1099">#REF!</definedName>
    <definedName name="_____res1199" localSheetId="5">#REF!</definedName>
    <definedName name="_____res1199">#REF!</definedName>
    <definedName name="_____TRC92" localSheetId="5">#REF!</definedName>
    <definedName name="_____TRC92">#REF!</definedName>
    <definedName name="_____TRC93" localSheetId="5">#REF!</definedName>
    <definedName name="_____TRC93">#REF!</definedName>
    <definedName name="_____TRC94" localSheetId="5">#REF!</definedName>
    <definedName name="_____TRC94">#REF!</definedName>
    <definedName name="_____TRC95" localSheetId="5">#REF!</definedName>
    <definedName name="_____TRC95">#REF!</definedName>
    <definedName name="_____TRC96" localSheetId="5">#REF!</definedName>
    <definedName name="_____TRC96">#REF!</definedName>
    <definedName name="_____TSU91" localSheetId="5">#REF!</definedName>
    <definedName name="_____TSU91">#REF!</definedName>
    <definedName name="_____TSU92" localSheetId="5">#REF!</definedName>
    <definedName name="_____TSU92">#REF!</definedName>
    <definedName name="_____TSU93" localSheetId="5">#REF!</definedName>
    <definedName name="_____TSU93">#REF!</definedName>
    <definedName name="_____TSU94" localSheetId="5">#REF!</definedName>
    <definedName name="_____TSU94">#REF!</definedName>
    <definedName name="_____TSU95" localSheetId="5">#REF!</definedName>
    <definedName name="_____TSU95">#REF!</definedName>
    <definedName name="_____TSU96" localSheetId="5">#REF!</definedName>
    <definedName name="_____TSU96">#REF!</definedName>
    <definedName name="_____TTF92" localSheetId="5">#REF!</definedName>
    <definedName name="_____TTF92">#REF!</definedName>
    <definedName name="_____TTF93" localSheetId="5">#REF!</definedName>
    <definedName name="_____TTF93">#REF!</definedName>
    <definedName name="_____TTF94" localSheetId="5">#REF!</definedName>
    <definedName name="_____TTF94">#REF!</definedName>
    <definedName name="_____TTF95" localSheetId="5">#REF!</definedName>
    <definedName name="_____TTF95">#REF!</definedName>
    <definedName name="_____TTF96" localSheetId="5">#REF!</definedName>
    <definedName name="_____TTF96">#REF!</definedName>
    <definedName name="_____v2" localSheetId="0" hidden="1">{#N/A,#N/A,FALSE,"ANEXO3 99 ERA";#N/A,#N/A,FALSE,"ANEXO3 99 UBÁ2";#N/A,#N/A,FALSE,"ANEXO3 99 DTU";#N/A,#N/A,FALSE,"ANEXO3 99 RDR";#N/A,#N/A,FALSE,"ANEXO3 99 UBÁ4";#N/A,#N/A,FALSE,"ANEXO3 99 UBÁ6"}</definedName>
    <definedName name="_____v2" localSheetId="5" hidden="1">{#N/A,#N/A,FALSE,"ANEXO3 99 ERA";#N/A,#N/A,FALSE,"ANEXO3 99 UBÁ2";#N/A,#N/A,FALSE,"ANEXO3 99 DTU";#N/A,#N/A,FALSE,"ANEXO3 99 RDR";#N/A,#N/A,FALSE,"ANEXO3 99 UBÁ4";#N/A,#N/A,FALSE,"ANEXO3 99 UBÁ6"}</definedName>
    <definedName name="_____v2" localSheetId="1" hidden="1">{#N/A,#N/A,FALSE,"ANEXO3 99 ERA";#N/A,#N/A,FALSE,"ANEXO3 99 UBÁ2";#N/A,#N/A,FALSE,"ANEXO3 99 DTU";#N/A,#N/A,FALSE,"ANEXO3 99 RDR";#N/A,#N/A,FALSE,"ANEXO3 99 UBÁ4";#N/A,#N/A,FALSE,"ANEXO3 99 UBÁ6"}</definedName>
    <definedName name="_____v2" localSheetId="4" hidden="1">{#N/A,#N/A,FALSE,"ANEXO3 99 ERA";#N/A,#N/A,FALSE,"ANEXO3 99 UBÁ2";#N/A,#N/A,FALSE,"ANEXO3 99 DTU";#N/A,#N/A,FALSE,"ANEXO3 99 RDR";#N/A,#N/A,FALSE,"ANEXO3 99 UBÁ4";#N/A,#N/A,FALSE,"ANEXO3 99 UBÁ6"}</definedName>
    <definedName name="_____v2" localSheetId="7" hidden="1">{#N/A,#N/A,FALSE,"ANEXO3 99 ERA";#N/A,#N/A,FALSE,"ANEXO3 99 UBÁ2";#N/A,#N/A,FALSE,"ANEXO3 99 DTU";#N/A,#N/A,FALSE,"ANEXO3 99 RDR";#N/A,#N/A,FALSE,"ANEXO3 99 UBÁ4";#N/A,#N/A,FALSE,"ANEXO3 99 UBÁ6"}</definedName>
    <definedName name="_____v2" hidden="1">{#N/A,#N/A,FALSE,"ANEXO3 99 ERA";#N/A,#N/A,FALSE,"ANEXO3 99 UBÁ2";#N/A,#N/A,FALSE,"ANEXO3 99 DTU";#N/A,#N/A,FALSE,"ANEXO3 99 RDR";#N/A,#N/A,FALSE,"ANEXO3 99 UBÁ4";#N/A,#N/A,FALSE,"ANEXO3 99 UBÁ6"}</definedName>
    <definedName name="____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_v4" localSheetId="0" hidden="1">{#N/A,#N/A,FALSE,"ANEXO3 99 ERA";#N/A,#N/A,FALSE,"ANEXO3 99 UBÁ2";#N/A,#N/A,FALSE,"ANEXO3 99 DTU";#N/A,#N/A,FALSE,"ANEXO3 99 RDR";#N/A,#N/A,FALSE,"ANEXO3 99 UBÁ4";#N/A,#N/A,FALSE,"ANEXO3 99 UBÁ6"}</definedName>
    <definedName name="_____v4" localSheetId="5" hidden="1">{#N/A,#N/A,FALSE,"ANEXO3 99 ERA";#N/A,#N/A,FALSE,"ANEXO3 99 UBÁ2";#N/A,#N/A,FALSE,"ANEXO3 99 DTU";#N/A,#N/A,FALSE,"ANEXO3 99 RDR";#N/A,#N/A,FALSE,"ANEXO3 99 UBÁ4";#N/A,#N/A,FALSE,"ANEXO3 99 UBÁ6"}</definedName>
    <definedName name="_____v4" localSheetId="1" hidden="1">{#N/A,#N/A,FALSE,"ANEXO3 99 ERA";#N/A,#N/A,FALSE,"ANEXO3 99 UBÁ2";#N/A,#N/A,FALSE,"ANEXO3 99 DTU";#N/A,#N/A,FALSE,"ANEXO3 99 RDR";#N/A,#N/A,FALSE,"ANEXO3 99 UBÁ4";#N/A,#N/A,FALSE,"ANEXO3 99 UBÁ6"}</definedName>
    <definedName name="_____v4" localSheetId="4" hidden="1">{#N/A,#N/A,FALSE,"ANEXO3 99 ERA";#N/A,#N/A,FALSE,"ANEXO3 99 UBÁ2";#N/A,#N/A,FALSE,"ANEXO3 99 DTU";#N/A,#N/A,FALSE,"ANEXO3 99 RDR";#N/A,#N/A,FALSE,"ANEXO3 99 UBÁ4";#N/A,#N/A,FALSE,"ANEXO3 99 UBÁ6"}</definedName>
    <definedName name="_____v4" localSheetId="7" hidden="1">{#N/A,#N/A,FALSE,"ANEXO3 99 ERA";#N/A,#N/A,FALSE,"ANEXO3 99 UBÁ2";#N/A,#N/A,FALSE,"ANEXO3 99 DTU";#N/A,#N/A,FALSE,"ANEXO3 99 RDR";#N/A,#N/A,FALSE,"ANEXO3 99 UBÁ4";#N/A,#N/A,FALSE,"ANEXO3 99 UBÁ6"}</definedName>
    <definedName name="_____v4" hidden="1">{#N/A,#N/A,FALSE,"ANEXO3 99 ERA";#N/A,#N/A,FALSE,"ANEXO3 99 UBÁ2";#N/A,#N/A,FALSE,"ANEXO3 99 DTU";#N/A,#N/A,FALSE,"ANEXO3 99 RDR";#N/A,#N/A,FALSE,"ANEXO3 99 UBÁ4";#N/A,#N/A,FALSE,"ANEXO3 99 UBÁ6"}</definedName>
    <definedName name="_____v5" localSheetId="0" hidden="1">{#N/A,#N/A,FALSE,"ANEXO3 99 ERA";#N/A,#N/A,FALSE,"ANEXO3 99 UBÁ2";#N/A,#N/A,FALSE,"ANEXO3 99 DTU";#N/A,#N/A,FALSE,"ANEXO3 99 RDR";#N/A,#N/A,FALSE,"ANEXO3 99 UBÁ4";#N/A,#N/A,FALSE,"ANEXO3 99 UBÁ6"}</definedName>
    <definedName name="_____v5" localSheetId="5" hidden="1">{#N/A,#N/A,FALSE,"ANEXO3 99 ERA";#N/A,#N/A,FALSE,"ANEXO3 99 UBÁ2";#N/A,#N/A,FALSE,"ANEXO3 99 DTU";#N/A,#N/A,FALSE,"ANEXO3 99 RDR";#N/A,#N/A,FALSE,"ANEXO3 99 UBÁ4";#N/A,#N/A,FALSE,"ANEXO3 99 UBÁ6"}</definedName>
    <definedName name="_____v5" localSheetId="1" hidden="1">{#N/A,#N/A,FALSE,"ANEXO3 99 ERA";#N/A,#N/A,FALSE,"ANEXO3 99 UBÁ2";#N/A,#N/A,FALSE,"ANEXO3 99 DTU";#N/A,#N/A,FALSE,"ANEXO3 99 RDR";#N/A,#N/A,FALSE,"ANEXO3 99 UBÁ4";#N/A,#N/A,FALSE,"ANEXO3 99 UBÁ6"}</definedName>
    <definedName name="_____v5" localSheetId="4" hidden="1">{#N/A,#N/A,FALSE,"ANEXO3 99 ERA";#N/A,#N/A,FALSE,"ANEXO3 99 UBÁ2";#N/A,#N/A,FALSE,"ANEXO3 99 DTU";#N/A,#N/A,FALSE,"ANEXO3 99 RDR";#N/A,#N/A,FALSE,"ANEXO3 99 UBÁ4";#N/A,#N/A,FALSE,"ANEXO3 99 UBÁ6"}</definedName>
    <definedName name="_____v5" localSheetId="7" hidden="1">{#N/A,#N/A,FALSE,"ANEXO3 99 ERA";#N/A,#N/A,FALSE,"ANEXO3 99 UBÁ2";#N/A,#N/A,FALSE,"ANEXO3 99 DTU";#N/A,#N/A,FALSE,"ANEXO3 99 RDR";#N/A,#N/A,FALSE,"ANEXO3 99 UBÁ4";#N/A,#N/A,FALSE,"ANEXO3 99 UBÁ6"}</definedName>
    <definedName name="_____v5" hidden="1">{#N/A,#N/A,FALSE,"ANEXO3 99 ERA";#N/A,#N/A,FALSE,"ANEXO3 99 UBÁ2";#N/A,#N/A,FALSE,"ANEXO3 99 DTU";#N/A,#N/A,FALSE,"ANEXO3 99 RDR";#N/A,#N/A,FALSE,"ANEXO3 99 UBÁ4";#N/A,#N/A,FALSE,"ANEXO3 99 UBÁ6"}</definedName>
    <definedName name="_____v6" localSheetId="0" hidden="1">{#N/A,#N/A,FALSE,"ANEXO3 99 ERA";#N/A,#N/A,FALSE,"ANEXO3 99 UBÁ2";#N/A,#N/A,FALSE,"ANEXO3 99 DTU";#N/A,#N/A,FALSE,"ANEXO3 99 RDR";#N/A,#N/A,FALSE,"ANEXO3 99 UBÁ4";#N/A,#N/A,FALSE,"ANEXO3 99 UBÁ6"}</definedName>
    <definedName name="_____v6" localSheetId="5" hidden="1">{#N/A,#N/A,FALSE,"ANEXO3 99 ERA";#N/A,#N/A,FALSE,"ANEXO3 99 UBÁ2";#N/A,#N/A,FALSE,"ANEXO3 99 DTU";#N/A,#N/A,FALSE,"ANEXO3 99 RDR";#N/A,#N/A,FALSE,"ANEXO3 99 UBÁ4";#N/A,#N/A,FALSE,"ANEXO3 99 UBÁ6"}</definedName>
    <definedName name="_____v6" localSheetId="1" hidden="1">{#N/A,#N/A,FALSE,"ANEXO3 99 ERA";#N/A,#N/A,FALSE,"ANEXO3 99 UBÁ2";#N/A,#N/A,FALSE,"ANEXO3 99 DTU";#N/A,#N/A,FALSE,"ANEXO3 99 RDR";#N/A,#N/A,FALSE,"ANEXO3 99 UBÁ4";#N/A,#N/A,FALSE,"ANEXO3 99 UBÁ6"}</definedName>
    <definedName name="_____v6" localSheetId="4" hidden="1">{#N/A,#N/A,FALSE,"ANEXO3 99 ERA";#N/A,#N/A,FALSE,"ANEXO3 99 UBÁ2";#N/A,#N/A,FALSE,"ANEXO3 99 DTU";#N/A,#N/A,FALSE,"ANEXO3 99 RDR";#N/A,#N/A,FALSE,"ANEXO3 99 UBÁ4";#N/A,#N/A,FALSE,"ANEXO3 99 UBÁ6"}</definedName>
    <definedName name="_____v6" localSheetId="7" hidden="1">{#N/A,#N/A,FALSE,"ANEXO3 99 ERA";#N/A,#N/A,FALSE,"ANEXO3 99 UBÁ2";#N/A,#N/A,FALSE,"ANEXO3 99 DTU";#N/A,#N/A,FALSE,"ANEXO3 99 RDR";#N/A,#N/A,FALSE,"ANEXO3 99 UBÁ4";#N/A,#N/A,FALSE,"ANEXO3 99 UBÁ6"}</definedName>
    <definedName name="_____v6" hidden="1">{#N/A,#N/A,FALSE,"ANEXO3 99 ERA";#N/A,#N/A,FALSE,"ANEXO3 99 UBÁ2";#N/A,#N/A,FALSE,"ANEXO3 99 DTU";#N/A,#N/A,FALSE,"ANEXO3 99 RDR";#N/A,#N/A,FALSE,"ANEXO3 99 UBÁ4";#N/A,#N/A,FALSE,"ANEXO3 99 UBÁ6"}</definedName>
    <definedName name="_____v7" localSheetId="0" hidden="1">{"'RR'!$A$2:$E$81"}</definedName>
    <definedName name="_____v7" localSheetId="5" hidden="1">{"'RR'!$A$2:$E$81"}</definedName>
    <definedName name="_____v7" localSheetId="1" hidden="1">{"'RR'!$A$2:$E$81"}</definedName>
    <definedName name="_____v7" localSheetId="4" hidden="1">{"'RR'!$A$2:$E$81"}</definedName>
    <definedName name="_____v7" localSheetId="7" hidden="1">{"'RR'!$A$2:$E$81"}</definedName>
    <definedName name="_____v7" hidden="1">{"'RR'!$A$2:$E$81"}</definedName>
    <definedName name="_____v8" localSheetId="0" hidden="1">{#N/A,#N/A,FALSE,"ANEXO3 99 ERA";#N/A,#N/A,FALSE,"ANEXO3 99 UBÁ2";#N/A,#N/A,FALSE,"ANEXO3 99 DTU";#N/A,#N/A,FALSE,"ANEXO3 99 RDR";#N/A,#N/A,FALSE,"ANEXO3 99 UBÁ4";#N/A,#N/A,FALSE,"ANEXO3 99 UBÁ6"}</definedName>
    <definedName name="_____v8" localSheetId="5" hidden="1">{#N/A,#N/A,FALSE,"ANEXO3 99 ERA";#N/A,#N/A,FALSE,"ANEXO3 99 UBÁ2";#N/A,#N/A,FALSE,"ANEXO3 99 DTU";#N/A,#N/A,FALSE,"ANEXO3 99 RDR";#N/A,#N/A,FALSE,"ANEXO3 99 UBÁ4";#N/A,#N/A,FALSE,"ANEXO3 99 UBÁ6"}</definedName>
    <definedName name="_____v8" localSheetId="1" hidden="1">{#N/A,#N/A,FALSE,"ANEXO3 99 ERA";#N/A,#N/A,FALSE,"ANEXO3 99 UBÁ2";#N/A,#N/A,FALSE,"ANEXO3 99 DTU";#N/A,#N/A,FALSE,"ANEXO3 99 RDR";#N/A,#N/A,FALSE,"ANEXO3 99 UBÁ4";#N/A,#N/A,FALSE,"ANEXO3 99 UBÁ6"}</definedName>
    <definedName name="_____v8" localSheetId="4" hidden="1">{#N/A,#N/A,FALSE,"ANEXO3 99 ERA";#N/A,#N/A,FALSE,"ANEXO3 99 UBÁ2";#N/A,#N/A,FALSE,"ANEXO3 99 DTU";#N/A,#N/A,FALSE,"ANEXO3 99 RDR";#N/A,#N/A,FALSE,"ANEXO3 99 UBÁ4";#N/A,#N/A,FALSE,"ANEXO3 99 UBÁ6"}</definedName>
    <definedName name="_____v8" localSheetId="7" hidden="1">{#N/A,#N/A,FALSE,"ANEXO3 99 ERA";#N/A,#N/A,FALSE,"ANEXO3 99 UBÁ2";#N/A,#N/A,FALSE,"ANEXO3 99 DTU";#N/A,#N/A,FALSE,"ANEXO3 99 RDR";#N/A,#N/A,FALSE,"ANEXO3 99 UBÁ4";#N/A,#N/A,FALSE,"ANEXO3 99 UBÁ6"}</definedName>
    <definedName name="_____v8" hidden="1">{#N/A,#N/A,FALSE,"ANEXO3 99 ERA";#N/A,#N/A,FALSE,"ANEXO3 99 UBÁ2";#N/A,#N/A,FALSE,"ANEXO3 99 DTU";#N/A,#N/A,FALSE,"ANEXO3 99 RDR";#N/A,#N/A,FALSE,"ANEXO3 99 UBÁ4";#N/A,#N/A,FALSE,"ANEXO3 99 UBÁ6"}</definedName>
    <definedName name="_____v9" localSheetId="0" hidden="1">{#N/A,#N/A,FALSE,"ANEXO3 99 ERA";#N/A,#N/A,FALSE,"ANEXO3 99 UBÁ2";#N/A,#N/A,FALSE,"ANEXO3 99 DTU";#N/A,#N/A,FALSE,"ANEXO3 99 RDR";#N/A,#N/A,FALSE,"ANEXO3 99 UBÁ4";#N/A,#N/A,FALSE,"ANEXO3 99 UBÁ6"}</definedName>
    <definedName name="_____v9" localSheetId="5" hidden="1">{#N/A,#N/A,FALSE,"ANEXO3 99 ERA";#N/A,#N/A,FALSE,"ANEXO3 99 UBÁ2";#N/A,#N/A,FALSE,"ANEXO3 99 DTU";#N/A,#N/A,FALSE,"ANEXO3 99 RDR";#N/A,#N/A,FALSE,"ANEXO3 99 UBÁ4";#N/A,#N/A,FALSE,"ANEXO3 99 UBÁ6"}</definedName>
    <definedName name="_____v9" localSheetId="1" hidden="1">{#N/A,#N/A,FALSE,"ANEXO3 99 ERA";#N/A,#N/A,FALSE,"ANEXO3 99 UBÁ2";#N/A,#N/A,FALSE,"ANEXO3 99 DTU";#N/A,#N/A,FALSE,"ANEXO3 99 RDR";#N/A,#N/A,FALSE,"ANEXO3 99 UBÁ4";#N/A,#N/A,FALSE,"ANEXO3 99 UBÁ6"}</definedName>
    <definedName name="_____v9" localSheetId="4" hidden="1">{#N/A,#N/A,FALSE,"ANEXO3 99 ERA";#N/A,#N/A,FALSE,"ANEXO3 99 UBÁ2";#N/A,#N/A,FALSE,"ANEXO3 99 DTU";#N/A,#N/A,FALSE,"ANEXO3 99 RDR";#N/A,#N/A,FALSE,"ANEXO3 99 UBÁ4";#N/A,#N/A,FALSE,"ANEXO3 99 UBÁ6"}</definedName>
    <definedName name="_____v9" localSheetId="7" hidden="1">{#N/A,#N/A,FALSE,"ANEXO3 99 ERA";#N/A,#N/A,FALSE,"ANEXO3 99 UBÁ2";#N/A,#N/A,FALSE,"ANEXO3 99 DTU";#N/A,#N/A,FALSE,"ANEXO3 99 RDR";#N/A,#N/A,FALSE,"ANEXO3 99 UBÁ4";#N/A,#N/A,FALSE,"ANEXO3 99 UBÁ6"}</definedName>
    <definedName name="_____v9" hidden="1">{#N/A,#N/A,FALSE,"ANEXO3 99 ERA";#N/A,#N/A,FALSE,"ANEXO3 99 UBÁ2";#N/A,#N/A,FALSE,"ANEXO3 99 DTU";#N/A,#N/A,FALSE,"ANEXO3 99 RDR";#N/A,#N/A,FALSE,"ANEXO3 99 UBÁ4";#N/A,#N/A,FALSE,"ANEXO3 99 UBÁ6"}</definedName>
    <definedName name="____crm1" localSheetId="0" hidden="1">{#N/A,#N/A,FALSE,"ANEXO3 99 ERA";#N/A,#N/A,FALSE,"ANEXO3 99 UBÁ2";#N/A,#N/A,FALSE,"ANEXO3 99 DTU";#N/A,#N/A,FALSE,"ANEXO3 99 RDR";#N/A,#N/A,FALSE,"ANEXO3 99 UBÁ4";#N/A,#N/A,FALSE,"ANEXO3 99 UBÁ6"}</definedName>
    <definedName name="____crm1" localSheetId="5" hidden="1">{#N/A,#N/A,FALSE,"ANEXO3 99 ERA";#N/A,#N/A,FALSE,"ANEXO3 99 UBÁ2";#N/A,#N/A,FALSE,"ANEXO3 99 DTU";#N/A,#N/A,FALSE,"ANEXO3 99 RDR";#N/A,#N/A,FALSE,"ANEXO3 99 UBÁ4";#N/A,#N/A,FALSE,"ANEXO3 99 UBÁ6"}</definedName>
    <definedName name="____crm1" localSheetId="1" hidden="1">{#N/A,#N/A,FALSE,"ANEXO3 99 ERA";#N/A,#N/A,FALSE,"ANEXO3 99 UBÁ2";#N/A,#N/A,FALSE,"ANEXO3 99 DTU";#N/A,#N/A,FALSE,"ANEXO3 99 RDR";#N/A,#N/A,FALSE,"ANEXO3 99 UBÁ4";#N/A,#N/A,FALSE,"ANEXO3 99 UBÁ6"}</definedName>
    <definedName name="____crm1" localSheetId="4" hidden="1">{#N/A,#N/A,FALSE,"ANEXO3 99 ERA";#N/A,#N/A,FALSE,"ANEXO3 99 UBÁ2";#N/A,#N/A,FALSE,"ANEXO3 99 DTU";#N/A,#N/A,FALSE,"ANEXO3 99 RDR";#N/A,#N/A,FALSE,"ANEXO3 99 UBÁ4";#N/A,#N/A,FALSE,"ANEXO3 99 UBÁ6"}</definedName>
    <definedName name="____crm1" localSheetId="7" hidden="1">{#N/A,#N/A,FALSE,"ANEXO3 99 ERA";#N/A,#N/A,FALSE,"ANEXO3 99 UBÁ2";#N/A,#N/A,FALSE,"ANEXO3 99 DTU";#N/A,#N/A,FALSE,"ANEXO3 99 RDR";#N/A,#N/A,FALSE,"ANEXO3 99 UBÁ4";#N/A,#N/A,FALSE,"ANEXO3 99 UBÁ6"}</definedName>
    <definedName name="____crm1" hidden="1">{#N/A,#N/A,FALSE,"ANEXO3 99 ERA";#N/A,#N/A,FALSE,"ANEXO3 99 UBÁ2";#N/A,#N/A,FALSE,"ANEXO3 99 DTU";#N/A,#N/A,FALSE,"ANEXO3 99 RDR";#N/A,#N/A,FALSE,"ANEXO3 99 UBÁ4";#N/A,#N/A,FALSE,"ANEXO3 99 UBÁ6"}</definedName>
    <definedName name="____CRM2" localSheetId="0" hidden="1">{#N/A,#N/A,FALSE,"ANEXO3 99 ERA";#N/A,#N/A,FALSE,"ANEXO3 99 UBÁ2";#N/A,#N/A,FALSE,"ANEXO3 99 DTU";#N/A,#N/A,FALSE,"ANEXO3 99 RDR";#N/A,#N/A,FALSE,"ANEXO3 99 UBÁ4";#N/A,#N/A,FALSE,"ANEXO3 99 UBÁ6"}</definedName>
    <definedName name="____CRM2" localSheetId="5" hidden="1">{#N/A,#N/A,FALSE,"ANEXO3 99 ERA";#N/A,#N/A,FALSE,"ANEXO3 99 UBÁ2";#N/A,#N/A,FALSE,"ANEXO3 99 DTU";#N/A,#N/A,FALSE,"ANEXO3 99 RDR";#N/A,#N/A,FALSE,"ANEXO3 99 UBÁ4";#N/A,#N/A,FALSE,"ANEXO3 99 UBÁ6"}</definedName>
    <definedName name="____CRM2" localSheetId="1" hidden="1">{#N/A,#N/A,FALSE,"ANEXO3 99 ERA";#N/A,#N/A,FALSE,"ANEXO3 99 UBÁ2";#N/A,#N/A,FALSE,"ANEXO3 99 DTU";#N/A,#N/A,FALSE,"ANEXO3 99 RDR";#N/A,#N/A,FALSE,"ANEXO3 99 UBÁ4";#N/A,#N/A,FALSE,"ANEXO3 99 UBÁ6"}</definedName>
    <definedName name="____CRM2" localSheetId="4" hidden="1">{#N/A,#N/A,FALSE,"ANEXO3 99 ERA";#N/A,#N/A,FALSE,"ANEXO3 99 UBÁ2";#N/A,#N/A,FALSE,"ANEXO3 99 DTU";#N/A,#N/A,FALSE,"ANEXO3 99 RDR";#N/A,#N/A,FALSE,"ANEXO3 99 UBÁ4";#N/A,#N/A,FALSE,"ANEXO3 99 UBÁ6"}</definedName>
    <definedName name="____CRM2" localSheetId="7" hidden="1">{#N/A,#N/A,FALSE,"ANEXO3 99 ERA";#N/A,#N/A,FALSE,"ANEXO3 99 UBÁ2";#N/A,#N/A,FALSE,"ANEXO3 99 DTU";#N/A,#N/A,FALSE,"ANEXO3 99 RDR";#N/A,#N/A,FALSE,"ANEXO3 99 UBÁ4";#N/A,#N/A,FALSE,"ANEXO3 99 UBÁ6"}</definedName>
    <definedName name="____CRM2" hidden="1">{#N/A,#N/A,FALSE,"ANEXO3 99 ERA";#N/A,#N/A,FALSE,"ANEXO3 99 UBÁ2";#N/A,#N/A,FALSE,"ANEXO3 99 DTU";#N/A,#N/A,FALSE,"ANEXO3 99 RDR";#N/A,#N/A,FALSE,"ANEXO3 99 UBÁ4";#N/A,#N/A,FALSE,"ANEXO3 99 UBÁ6"}</definedName>
    <definedName name="____CRM3" localSheetId="0" hidden="1">{#N/A,#N/A,FALSE,"ANEXO3 99 ERA";#N/A,#N/A,FALSE,"ANEXO3 99 UBÁ2";#N/A,#N/A,FALSE,"ANEXO3 99 DTU";#N/A,#N/A,FALSE,"ANEXO3 99 RDR";#N/A,#N/A,FALSE,"ANEXO3 99 UBÁ4";#N/A,#N/A,FALSE,"ANEXO3 99 UBÁ6"}</definedName>
    <definedName name="____CRM3" localSheetId="5" hidden="1">{#N/A,#N/A,FALSE,"ANEXO3 99 ERA";#N/A,#N/A,FALSE,"ANEXO3 99 UBÁ2";#N/A,#N/A,FALSE,"ANEXO3 99 DTU";#N/A,#N/A,FALSE,"ANEXO3 99 RDR";#N/A,#N/A,FALSE,"ANEXO3 99 UBÁ4";#N/A,#N/A,FALSE,"ANEXO3 99 UBÁ6"}</definedName>
    <definedName name="____CRM3" localSheetId="1" hidden="1">{#N/A,#N/A,FALSE,"ANEXO3 99 ERA";#N/A,#N/A,FALSE,"ANEXO3 99 UBÁ2";#N/A,#N/A,FALSE,"ANEXO3 99 DTU";#N/A,#N/A,FALSE,"ANEXO3 99 RDR";#N/A,#N/A,FALSE,"ANEXO3 99 UBÁ4";#N/A,#N/A,FALSE,"ANEXO3 99 UBÁ6"}</definedName>
    <definedName name="____CRM3" localSheetId="4" hidden="1">{#N/A,#N/A,FALSE,"ANEXO3 99 ERA";#N/A,#N/A,FALSE,"ANEXO3 99 UBÁ2";#N/A,#N/A,FALSE,"ANEXO3 99 DTU";#N/A,#N/A,FALSE,"ANEXO3 99 RDR";#N/A,#N/A,FALSE,"ANEXO3 99 UBÁ4";#N/A,#N/A,FALSE,"ANEXO3 99 UBÁ6"}</definedName>
    <definedName name="____CRM3" localSheetId="7" hidden="1">{#N/A,#N/A,FALSE,"ANEXO3 99 ERA";#N/A,#N/A,FALSE,"ANEXO3 99 UBÁ2";#N/A,#N/A,FALSE,"ANEXO3 99 DTU";#N/A,#N/A,FALSE,"ANEXO3 99 RDR";#N/A,#N/A,FALSE,"ANEXO3 99 UBÁ4";#N/A,#N/A,FALSE,"ANEXO3 99 UBÁ6"}</definedName>
    <definedName name="____CRM3" hidden="1">{#N/A,#N/A,FALSE,"ANEXO3 99 ERA";#N/A,#N/A,FALSE,"ANEXO3 99 UBÁ2";#N/A,#N/A,FALSE,"ANEXO3 99 DTU";#N/A,#N/A,FALSE,"ANEXO3 99 RDR";#N/A,#N/A,FALSE,"ANEXO3 99 UBÁ4";#N/A,#N/A,FALSE,"ANEXO3 99 UBÁ6"}</definedName>
    <definedName name="____CRM4" localSheetId="0" hidden="1">{#N/A,#N/A,FALSE,"ANEXO3 99 ERA";#N/A,#N/A,FALSE,"ANEXO3 99 UBÁ2";#N/A,#N/A,FALSE,"ANEXO3 99 DTU";#N/A,#N/A,FALSE,"ANEXO3 99 RDR";#N/A,#N/A,FALSE,"ANEXO3 99 UBÁ4";#N/A,#N/A,FALSE,"ANEXO3 99 UBÁ6"}</definedName>
    <definedName name="____CRM4" localSheetId="5" hidden="1">{#N/A,#N/A,FALSE,"ANEXO3 99 ERA";#N/A,#N/A,FALSE,"ANEXO3 99 UBÁ2";#N/A,#N/A,FALSE,"ANEXO3 99 DTU";#N/A,#N/A,FALSE,"ANEXO3 99 RDR";#N/A,#N/A,FALSE,"ANEXO3 99 UBÁ4";#N/A,#N/A,FALSE,"ANEXO3 99 UBÁ6"}</definedName>
    <definedName name="____CRM4" localSheetId="1" hidden="1">{#N/A,#N/A,FALSE,"ANEXO3 99 ERA";#N/A,#N/A,FALSE,"ANEXO3 99 UBÁ2";#N/A,#N/A,FALSE,"ANEXO3 99 DTU";#N/A,#N/A,FALSE,"ANEXO3 99 RDR";#N/A,#N/A,FALSE,"ANEXO3 99 UBÁ4";#N/A,#N/A,FALSE,"ANEXO3 99 UBÁ6"}</definedName>
    <definedName name="____CRM4" localSheetId="4" hidden="1">{#N/A,#N/A,FALSE,"ANEXO3 99 ERA";#N/A,#N/A,FALSE,"ANEXO3 99 UBÁ2";#N/A,#N/A,FALSE,"ANEXO3 99 DTU";#N/A,#N/A,FALSE,"ANEXO3 99 RDR";#N/A,#N/A,FALSE,"ANEXO3 99 UBÁ4";#N/A,#N/A,FALSE,"ANEXO3 99 UBÁ6"}</definedName>
    <definedName name="____CRM4" localSheetId="7" hidden="1">{#N/A,#N/A,FALSE,"ANEXO3 99 ERA";#N/A,#N/A,FALSE,"ANEXO3 99 UBÁ2";#N/A,#N/A,FALSE,"ANEXO3 99 DTU";#N/A,#N/A,FALSE,"ANEXO3 99 RDR";#N/A,#N/A,FALSE,"ANEXO3 99 UBÁ4";#N/A,#N/A,FALSE,"ANEXO3 99 UBÁ6"}</definedName>
    <definedName name="____CRM4" hidden="1">{#N/A,#N/A,FALSE,"ANEXO3 99 ERA";#N/A,#N/A,FALSE,"ANEXO3 99 UBÁ2";#N/A,#N/A,FALSE,"ANEXO3 99 DTU";#N/A,#N/A,FALSE,"ANEXO3 99 RDR";#N/A,#N/A,FALSE,"ANEXO3 99 UBÁ4";#N/A,#N/A,FALSE,"ANEXO3 99 UBÁ6"}</definedName>
    <definedName name="____JUL92">#REF!</definedName>
    <definedName name="____jul93" localSheetId="5">#REF!</definedName>
    <definedName name="____jul93">#REF!</definedName>
    <definedName name="____pt2" localSheetId="5">#REF!,#REF!</definedName>
    <definedName name="____pt2" localSheetId="7">#REF!,#REF!</definedName>
    <definedName name="____pt2">#REF!,#REF!</definedName>
    <definedName name="____R" localSheetId="5">#REF!</definedName>
    <definedName name="____R" localSheetId="7">#REF!</definedName>
    <definedName name="____R">#REF!</definedName>
    <definedName name="____res0699" localSheetId="5">#REF!</definedName>
    <definedName name="____res0699">#REF!</definedName>
    <definedName name="____res1099" localSheetId="5">#REF!</definedName>
    <definedName name="____res1099">#REF!</definedName>
    <definedName name="____res1199" localSheetId="5">#REF!</definedName>
    <definedName name="____res1199">#REF!</definedName>
    <definedName name="____TSU91" localSheetId="5">#REF!</definedName>
    <definedName name="____TSU91">#REF!</definedName>
    <definedName name="____TSU92" localSheetId="5">#REF!</definedName>
    <definedName name="____TSU92">#REF!</definedName>
    <definedName name="____TSU96" localSheetId="5">#REF!</definedName>
    <definedName name="____TSU96">#REF!</definedName>
    <definedName name="____v2" localSheetId="0" hidden="1">{#N/A,#N/A,FALSE,"ANEXO3 99 ERA";#N/A,#N/A,FALSE,"ANEXO3 99 UBÁ2";#N/A,#N/A,FALSE,"ANEXO3 99 DTU";#N/A,#N/A,FALSE,"ANEXO3 99 RDR";#N/A,#N/A,FALSE,"ANEXO3 99 UBÁ4";#N/A,#N/A,FALSE,"ANEXO3 99 UBÁ6"}</definedName>
    <definedName name="____v2" localSheetId="5" hidden="1">{#N/A,#N/A,FALSE,"ANEXO3 99 ERA";#N/A,#N/A,FALSE,"ANEXO3 99 UBÁ2";#N/A,#N/A,FALSE,"ANEXO3 99 DTU";#N/A,#N/A,FALSE,"ANEXO3 99 RDR";#N/A,#N/A,FALSE,"ANEXO3 99 UBÁ4";#N/A,#N/A,FALSE,"ANEXO3 99 UBÁ6"}</definedName>
    <definedName name="____v2" localSheetId="1" hidden="1">{#N/A,#N/A,FALSE,"ANEXO3 99 ERA";#N/A,#N/A,FALSE,"ANEXO3 99 UBÁ2";#N/A,#N/A,FALSE,"ANEXO3 99 DTU";#N/A,#N/A,FALSE,"ANEXO3 99 RDR";#N/A,#N/A,FALSE,"ANEXO3 99 UBÁ4";#N/A,#N/A,FALSE,"ANEXO3 99 UBÁ6"}</definedName>
    <definedName name="____v2" localSheetId="4" hidden="1">{#N/A,#N/A,FALSE,"ANEXO3 99 ERA";#N/A,#N/A,FALSE,"ANEXO3 99 UBÁ2";#N/A,#N/A,FALSE,"ANEXO3 99 DTU";#N/A,#N/A,FALSE,"ANEXO3 99 RDR";#N/A,#N/A,FALSE,"ANEXO3 99 UBÁ4";#N/A,#N/A,FALSE,"ANEXO3 99 UBÁ6"}</definedName>
    <definedName name="____v2" localSheetId="7" hidden="1">{#N/A,#N/A,FALSE,"ANEXO3 99 ERA";#N/A,#N/A,FALSE,"ANEXO3 99 UBÁ2";#N/A,#N/A,FALSE,"ANEXO3 99 DTU";#N/A,#N/A,FALSE,"ANEXO3 99 RDR";#N/A,#N/A,FALSE,"ANEXO3 99 UBÁ4";#N/A,#N/A,FALSE,"ANEXO3 99 UBÁ6"}</definedName>
    <definedName name="____v2" hidden="1">{#N/A,#N/A,FALSE,"ANEXO3 99 ERA";#N/A,#N/A,FALSE,"ANEXO3 99 UBÁ2";#N/A,#N/A,FALSE,"ANEXO3 99 DTU";#N/A,#N/A,FALSE,"ANEXO3 99 RDR";#N/A,#N/A,FALSE,"ANEXO3 99 UBÁ4";#N/A,#N/A,FALSE,"ANEXO3 99 UBÁ6"}</definedName>
    <definedName name="___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_v4" localSheetId="0" hidden="1">{#N/A,#N/A,FALSE,"ANEXO3 99 ERA";#N/A,#N/A,FALSE,"ANEXO3 99 UBÁ2";#N/A,#N/A,FALSE,"ANEXO3 99 DTU";#N/A,#N/A,FALSE,"ANEXO3 99 RDR";#N/A,#N/A,FALSE,"ANEXO3 99 UBÁ4";#N/A,#N/A,FALSE,"ANEXO3 99 UBÁ6"}</definedName>
    <definedName name="____v4" localSheetId="5" hidden="1">{#N/A,#N/A,FALSE,"ANEXO3 99 ERA";#N/A,#N/A,FALSE,"ANEXO3 99 UBÁ2";#N/A,#N/A,FALSE,"ANEXO3 99 DTU";#N/A,#N/A,FALSE,"ANEXO3 99 RDR";#N/A,#N/A,FALSE,"ANEXO3 99 UBÁ4";#N/A,#N/A,FALSE,"ANEXO3 99 UBÁ6"}</definedName>
    <definedName name="____v4" localSheetId="1" hidden="1">{#N/A,#N/A,FALSE,"ANEXO3 99 ERA";#N/A,#N/A,FALSE,"ANEXO3 99 UBÁ2";#N/A,#N/A,FALSE,"ANEXO3 99 DTU";#N/A,#N/A,FALSE,"ANEXO3 99 RDR";#N/A,#N/A,FALSE,"ANEXO3 99 UBÁ4";#N/A,#N/A,FALSE,"ANEXO3 99 UBÁ6"}</definedName>
    <definedName name="____v4" localSheetId="4" hidden="1">{#N/A,#N/A,FALSE,"ANEXO3 99 ERA";#N/A,#N/A,FALSE,"ANEXO3 99 UBÁ2";#N/A,#N/A,FALSE,"ANEXO3 99 DTU";#N/A,#N/A,FALSE,"ANEXO3 99 RDR";#N/A,#N/A,FALSE,"ANEXO3 99 UBÁ4";#N/A,#N/A,FALSE,"ANEXO3 99 UBÁ6"}</definedName>
    <definedName name="____v4" localSheetId="7" hidden="1">{#N/A,#N/A,FALSE,"ANEXO3 99 ERA";#N/A,#N/A,FALSE,"ANEXO3 99 UBÁ2";#N/A,#N/A,FALSE,"ANEXO3 99 DTU";#N/A,#N/A,FALSE,"ANEXO3 99 RDR";#N/A,#N/A,FALSE,"ANEXO3 99 UBÁ4";#N/A,#N/A,FALSE,"ANEXO3 99 UBÁ6"}</definedName>
    <definedName name="____v4" hidden="1">{#N/A,#N/A,FALSE,"ANEXO3 99 ERA";#N/A,#N/A,FALSE,"ANEXO3 99 UBÁ2";#N/A,#N/A,FALSE,"ANEXO3 99 DTU";#N/A,#N/A,FALSE,"ANEXO3 99 RDR";#N/A,#N/A,FALSE,"ANEXO3 99 UBÁ4";#N/A,#N/A,FALSE,"ANEXO3 99 UBÁ6"}</definedName>
    <definedName name="____v5" localSheetId="0" hidden="1">{#N/A,#N/A,FALSE,"ANEXO3 99 ERA";#N/A,#N/A,FALSE,"ANEXO3 99 UBÁ2";#N/A,#N/A,FALSE,"ANEXO3 99 DTU";#N/A,#N/A,FALSE,"ANEXO3 99 RDR";#N/A,#N/A,FALSE,"ANEXO3 99 UBÁ4";#N/A,#N/A,FALSE,"ANEXO3 99 UBÁ6"}</definedName>
    <definedName name="____v5" localSheetId="5" hidden="1">{#N/A,#N/A,FALSE,"ANEXO3 99 ERA";#N/A,#N/A,FALSE,"ANEXO3 99 UBÁ2";#N/A,#N/A,FALSE,"ANEXO3 99 DTU";#N/A,#N/A,FALSE,"ANEXO3 99 RDR";#N/A,#N/A,FALSE,"ANEXO3 99 UBÁ4";#N/A,#N/A,FALSE,"ANEXO3 99 UBÁ6"}</definedName>
    <definedName name="____v5" localSheetId="1" hidden="1">{#N/A,#N/A,FALSE,"ANEXO3 99 ERA";#N/A,#N/A,FALSE,"ANEXO3 99 UBÁ2";#N/A,#N/A,FALSE,"ANEXO3 99 DTU";#N/A,#N/A,FALSE,"ANEXO3 99 RDR";#N/A,#N/A,FALSE,"ANEXO3 99 UBÁ4";#N/A,#N/A,FALSE,"ANEXO3 99 UBÁ6"}</definedName>
    <definedName name="____v5" localSheetId="4" hidden="1">{#N/A,#N/A,FALSE,"ANEXO3 99 ERA";#N/A,#N/A,FALSE,"ANEXO3 99 UBÁ2";#N/A,#N/A,FALSE,"ANEXO3 99 DTU";#N/A,#N/A,FALSE,"ANEXO3 99 RDR";#N/A,#N/A,FALSE,"ANEXO3 99 UBÁ4";#N/A,#N/A,FALSE,"ANEXO3 99 UBÁ6"}</definedName>
    <definedName name="____v5" localSheetId="7" hidden="1">{#N/A,#N/A,FALSE,"ANEXO3 99 ERA";#N/A,#N/A,FALSE,"ANEXO3 99 UBÁ2";#N/A,#N/A,FALSE,"ANEXO3 99 DTU";#N/A,#N/A,FALSE,"ANEXO3 99 RDR";#N/A,#N/A,FALSE,"ANEXO3 99 UBÁ4";#N/A,#N/A,FALSE,"ANEXO3 99 UBÁ6"}</definedName>
    <definedName name="____v5" hidden="1">{#N/A,#N/A,FALSE,"ANEXO3 99 ERA";#N/A,#N/A,FALSE,"ANEXO3 99 UBÁ2";#N/A,#N/A,FALSE,"ANEXO3 99 DTU";#N/A,#N/A,FALSE,"ANEXO3 99 RDR";#N/A,#N/A,FALSE,"ANEXO3 99 UBÁ4";#N/A,#N/A,FALSE,"ANEXO3 99 UBÁ6"}</definedName>
    <definedName name="____v6" localSheetId="0" hidden="1">{#N/A,#N/A,FALSE,"ANEXO3 99 ERA";#N/A,#N/A,FALSE,"ANEXO3 99 UBÁ2";#N/A,#N/A,FALSE,"ANEXO3 99 DTU";#N/A,#N/A,FALSE,"ANEXO3 99 RDR";#N/A,#N/A,FALSE,"ANEXO3 99 UBÁ4";#N/A,#N/A,FALSE,"ANEXO3 99 UBÁ6"}</definedName>
    <definedName name="____v6" localSheetId="5" hidden="1">{#N/A,#N/A,FALSE,"ANEXO3 99 ERA";#N/A,#N/A,FALSE,"ANEXO3 99 UBÁ2";#N/A,#N/A,FALSE,"ANEXO3 99 DTU";#N/A,#N/A,FALSE,"ANEXO3 99 RDR";#N/A,#N/A,FALSE,"ANEXO3 99 UBÁ4";#N/A,#N/A,FALSE,"ANEXO3 99 UBÁ6"}</definedName>
    <definedName name="____v6" localSheetId="1" hidden="1">{#N/A,#N/A,FALSE,"ANEXO3 99 ERA";#N/A,#N/A,FALSE,"ANEXO3 99 UBÁ2";#N/A,#N/A,FALSE,"ANEXO3 99 DTU";#N/A,#N/A,FALSE,"ANEXO3 99 RDR";#N/A,#N/A,FALSE,"ANEXO3 99 UBÁ4";#N/A,#N/A,FALSE,"ANEXO3 99 UBÁ6"}</definedName>
    <definedName name="____v6" localSheetId="4" hidden="1">{#N/A,#N/A,FALSE,"ANEXO3 99 ERA";#N/A,#N/A,FALSE,"ANEXO3 99 UBÁ2";#N/A,#N/A,FALSE,"ANEXO3 99 DTU";#N/A,#N/A,FALSE,"ANEXO3 99 RDR";#N/A,#N/A,FALSE,"ANEXO3 99 UBÁ4";#N/A,#N/A,FALSE,"ANEXO3 99 UBÁ6"}</definedName>
    <definedName name="____v6" localSheetId="7" hidden="1">{#N/A,#N/A,FALSE,"ANEXO3 99 ERA";#N/A,#N/A,FALSE,"ANEXO3 99 UBÁ2";#N/A,#N/A,FALSE,"ANEXO3 99 DTU";#N/A,#N/A,FALSE,"ANEXO3 99 RDR";#N/A,#N/A,FALSE,"ANEXO3 99 UBÁ4";#N/A,#N/A,FALSE,"ANEXO3 99 UBÁ6"}</definedName>
    <definedName name="____v6" hidden="1">{#N/A,#N/A,FALSE,"ANEXO3 99 ERA";#N/A,#N/A,FALSE,"ANEXO3 99 UBÁ2";#N/A,#N/A,FALSE,"ANEXO3 99 DTU";#N/A,#N/A,FALSE,"ANEXO3 99 RDR";#N/A,#N/A,FALSE,"ANEXO3 99 UBÁ4";#N/A,#N/A,FALSE,"ANEXO3 99 UBÁ6"}</definedName>
    <definedName name="____v7" localSheetId="0" hidden="1">{"'RR'!$A$2:$E$81"}</definedName>
    <definedName name="____v7" localSheetId="5" hidden="1">{"'RR'!$A$2:$E$81"}</definedName>
    <definedName name="____v7" localSheetId="1" hidden="1">{"'RR'!$A$2:$E$81"}</definedName>
    <definedName name="____v7" localSheetId="4" hidden="1">{"'RR'!$A$2:$E$81"}</definedName>
    <definedName name="____v7" localSheetId="7" hidden="1">{"'RR'!$A$2:$E$81"}</definedName>
    <definedName name="____v7" hidden="1">{"'RR'!$A$2:$E$81"}</definedName>
    <definedName name="____v8" localSheetId="0" hidden="1">{#N/A,#N/A,FALSE,"ANEXO3 99 ERA";#N/A,#N/A,FALSE,"ANEXO3 99 UBÁ2";#N/A,#N/A,FALSE,"ANEXO3 99 DTU";#N/A,#N/A,FALSE,"ANEXO3 99 RDR";#N/A,#N/A,FALSE,"ANEXO3 99 UBÁ4";#N/A,#N/A,FALSE,"ANEXO3 99 UBÁ6"}</definedName>
    <definedName name="____v8" localSheetId="5" hidden="1">{#N/A,#N/A,FALSE,"ANEXO3 99 ERA";#N/A,#N/A,FALSE,"ANEXO3 99 UBÁ2";#N/A,#N/A,FALSE,"ANEXO3 99 DTU";#N/A,#N/A,FALSE,"ANEXO3 99 RDR";#N/A,#N/A,FALSE,"ANEXO3 99 UBÁ4";#N/A,#N/A,FALSE,"ANEXO3 99 UBÁ6"}</definedName>
    <definedName name="____v8" localSheetId="1" hidden="1">{#N/A,#N/A,FALSE,"ANEXO3 99 ERA";#N/A,#N/A,FALSE,"ANEXO3 99 UBÁ2";#N/A,#N/A,FALSE,"ANEXO3 99 DTU";#N/A,#N/A,FALSE,"ANEXO3 99 RDR";#N/A,#N/A,FALSE,"ANEXO3 99 UBÁ4";#N/A,#N/A,FALSE,"ANEXO3 99 UBÁ6"}</definedName>
    <definedName name="____v8" localSheetId="4" hidden="1">{#N/A,#N/A,FALSE,"ANEXO3 99 ERA";#N/A,#N/A,FALSE,"ANEXO3 99 UBÁ2";#N/A,#N/A,FALSE,"ANEXO3 99 DTU";#N/A,#N/A,FALSE,"ANEXO3 99 RDR";#N/A,#N/A,FALSE,"ANEXO3 99 UBÁ4";#N/A,#N/A,FALSE,"ANEXO3 99 UBÁ6"}</definedName>
    <definedName name="____v8" localSheetId="7" hidden="1">{#N/A,#N/A,FALSE,"ANEXO3 99 ERA";#N/A,#N/A,FALSE,"ANEXO3 99 UBÁ2";#N/A,#N/A,FALSE,"ANEXO3 99 DTU";#N/A,#N/A,FALSE,"ANEXO3 99 RDR";#N/A,#N/A,FALSE,"ANEXO3 99 UBÁ4";#N/A,#N/A,FALSE,"ANEXO3 99 UBÁ6"}</definedName>
    <definedName name="____v8" hidden="1">{#N/A,#N/A,FALSE,"ANEXO3 99 ERA";#N/A,#N/A,FALSE,"ANEXO3 99 UBÁ2";#N/A,#N/A,FALSE,"ANEXO3 99 DTU";#N/A,#N/A,FALSE,"ANEXO3 99 RDR";#N/A,#N/A,FALSE,"ANEXO3 99 UBÁ4";#N/A,#N/A,FALSE,"ANEXO3 99 UBÁ6"}</definedName>
    <definedName name="____v9" localSheetId="0" hidden="1">{#N/A,#N/A,FALSE,"ANEXO3 99 ERA";#N/A,#N/A,FALSE,"ANEXO3 99 UBÁ2";#N/A,#N/A,FALSE,"ANEXO3 99 DTU";#N/A,#N/A,FALSE,"ANEXO3 99 RDR";#N/A,#N/A,FALSE,"ANEXO3 99 UBÁ4";#N/A,#N/A,FALSE,"ANEXO3 99 UBÁ6"}</definedName>
    <definedName name="____v9" localSheetId="5" hidden="1">{#N/A,#N/A,FALSE,"ANEXO3 99 ERA";#N/A,#N/A,FALSE,"ANEXO3 99 UBÁ2";#N/A,#N/A,FALSE,"ANEXO3 99 DTU";#N/A,#N/A,FALSE,"ANEXO3 99 RDR";#N/A,#N/A,FALSE,"ANEXO3 99 UBÁ4";#N/A,#N/A,FALSE,"ANEXO3 99 UBÁ6"}</definedName>
    <definedName name="____v9" localSheetId="1" hidden="1">{#N/A,#N/A,FALSE,"ANEXO3 99 ERA";#N/A,#N/A,FALSE,"ANEXO3 99 UBÁ2";#N/A,#N/A,FALSE,"ANEXO3 99 DTU";#N/A,#N/A,FALSE,"ANEXO3 99 RDR";#N/A,#N/A,FALSE,"ANEXO3 99 UBÁ4";#N/A,#N/A,FALSE,"ANEXO3 99 UBÁ6"}</definedName>
    <definedName name="____v9" localSheetId="4" hidden="1">{#N/A,#N/A,FALSE,"ANEXO3 99 ERA";#N/A,#N/A,FALSE,"ANEXO3 99 UBÁ2";#N/A,#N/A,FALSE,"ANEXO3 99 DTU";#N/A,#N/A,FALSE,"ANEXO3 99 RDR";#N/A,#N/A,FALSE,"ANEXO3 99 UBÁ4";#N/A,#N/A,FALSE,"ANEXO3 99 UBÁ6"}</definedName>
    <definedName name="____v9" localSheetId="7" hidden="1">{#N/A,#N/A,FALSE,"ANEXO3 99 ERA";#N/A,#N/A,FALSE,"ANEXO3 99 UBÁ2";#N/A,#N/A,FALSE,"ANEXO3 99 DTU";#N/A,#N/A,FALSE,"ANEXO3 99 RDR";#N/A,#N/A,FALSE,"ANEXO3 99 UBÁ4";#N/A,#N/A,FALSE,"ANEXO3 99 UBÁ6"}</definedName>
    <definedName name="____v9" hidden="1">{#N/A,#N/A,FALSE,"ANEXO3 99 ERA";#N/A,#N/A,FALSE,"ANEXO3 99 UBÁ2";#N/A,#N/A,FALSE,"ANEXO3 99 DTU";#N/A,#N/A,FALSE,"ANEXO3 99 RDR";#N/A,#N/A,FALSE,"ANEXO3 99 UBÁ4";#N/A,#N/A,FALSE,"ANEXO3 99 UBÁ6"}</definedName>
    <definedName name="____vt2" localSheetId="5">#REF!,#REF!</definedName>
    <definedName name="____vt2" localSheetId="7">#REF!,#REF!</definedName>
    <definedName name="____vt2">#REF!,#REF!</definedName>
    <definedName name="___ANO2" localSheetId="5">#REF!</definedName>
    <definedName name="___ANO2" localSheetId="7">#REF!</definedName>
    <definedName name="___ANO2">#REF!</definedName>
    <definedName name="___crm1" localSheetId="0" hidden="1">{#N/A,#N/A,FALSE,"ANEXO3 99 ERA";#N/A,#N/A,FALSE,"ANEXO3 99 UBÁ2";#N/A,#N/A,FALSE,"ANEXO3 99 DTU";#N/A,#N/A,FALSE,"ANEXO3 99 RDR";#N/A,#N/A,FALSE,"ANEXO3 99 UBÁ4";#N/A,#N/A,FALSE,"ANEXO3 99 UBÁ6"}</definedName>
    <definedName name="___crm1" localSheetId="5" hidden="1">{#N/A,#N/A,FALSE,"ANEXO3 99 ERA";#N/A,#N/A,FALSE,"ANEXO3 99 UBÁ2";#N/A,#N/A,FALSE,"ANEXO3 99 DTU";#N/A,#N/A,FALSE,"ANEXO3 99 RDR";#N/A,#N/A,FALSE,"ANEXO3 99 UBÁ4";#N/A,#N/A,FALSE,"ANEXO3 99 UBÁ6"}</definedName>
    <definedName name="___crm1" localSheetId="1" hidden="1">{#N/A,#N/A,FALSE,"ANEXO3 99 ERA";#N/A,#N/A,FALSE,"ANEXO3 99 UBÁ2";#N/A,#N/A,FALSE,"ANEXO3 99 DTU";#N/A,#N/A,FALSE,"ANEXO3 99 RDR";#N/A,#N/A,FALSE,"ANEXO3 99 UBÁ4";#N/A,#N/A,FALSE,"ANEXO3 99 UBÁ6"}</definedName>
    <definedName name="___crm1" localSheetId="4" hidden="1">{#N/A,#N/A,FALSE,"ANEXO3 99 ERA";#N/A,#N/A,FALSE,"ANEXO3 99 UBÁ2";#N/A,#N/A,FALSE,"ANEXO3 99 DTU";#N/A,#N/A,FALSE,"ANEXO3 99 RDR";#N/A,#N/A,FALSE,"ANEXO3 99 UBÁ4";#N/A,#N/A,FALSE,"ANEXO3 99 UBÁ6"}</definedName>
    <definedName name="___crm1" localSheetId="7" hidden="1">{#N/A,#N/A,FALSE,"ANEXO3 99 ERA";#N/A,#N/A,FALSE,"ANEXO3 99 UBÁ2";#N/A,#N/A,FALSE,"ANEXO3 99 DTU";#N/A,#N/A,FALSE,"ANEXO3 99 RDR";#N/A,#N/A,FALSE,"ANEXO3 99 UBÁ4";#N/A,#N/A,FALSE,"ANEXO3 99 UBÁ6"}</definedName>
    <definedName name="___crm1" hidden="1">{#N/A,#N/A,FALSE,"ANEXO3 99 ERA";#N/A,#N/A,FALSE,"ANEXO3 99 UBÁ2";#N/A,#N/A,FALSE,"ANEXO3 99 DTU";#N/A,#N/A,FALSE,"ANEXO3 99 RDR";#N/A,#N/A,FALSE,"ANEXO3 99 UBÁ4";#N/A,#N/A,FALSE,"ANEXO3 99 UBÁ6"}</definedName>
    <definedName name="___CRM2" localSheetId="0" hidden="1">{#N/A,#N/A,FALSE,"ANEXO3 99 ERA";#N/A,#N/A,FALSE,"ANEXO3 99 UBÁ2";#N/A,#N/A,FALSE,"ANEXO3 99 DTU";#N/A,#N/A,FALSE,"ANEXO3 99 RDR";#N/A,#N/A,FALSE,"ANEXO3 99 UBÁ4";#N/A,#N/A,FALSE,"ANEXO3 99 UBÁ6"}</definedName>
    <definedName name="___CRM2" localSheetId="5" hidden="1">{#N/A,#N/A,FALSE,"ANEXO3 99 ERA";#N/A,#N/A,FALSE,"ANEXO3 99 UBÁ2";#N/A,#N/A,FALSE,"ANEXO3 99 DTU";#N/A,#N/A,FALSE,"ANEXO3 99 RDR";#N/A,#N/A,FALSE,"ANEXO3 99 UBÁ4";#N/A,#N/A,FALSE,"ANEXO3 99 UBÁ6"}</definedName>
    <definedName name="___CRM2" localSheetId="1" hidden="1">{#N/A,#N/A,FALSE,"ANEXO3 99 ERA";#N/A,#N/A,FALSE,"ANEXO3 99 UBÁ2";#N/A,#N/A,FALSE,"ANEXO3 99 DTU";#N/A,#N/A,FALSE,"ANEXO3 99 RDR";#N/A,#N/A,FALSE,"ANEXO3 99 UBÁ4";#N/A,#N/A,FALSE,"ANEXO3 99 UBÁ6"}</definedName>
    <definedName name="___CRM2" localSheetId="4" hidden="1">{#N/A,#N/A,FALSE,"ANEXO3 99 ERA";#N/A,#N/A,FALSE,"ANEXO3 99 UBÁ2";#N/A,#N/A,FALSE,"ANEXO3 99 DTU";#N/A,#N/A,FALSE,"ANEXO3 99 RDR";#N/A,#N/A,FALSE,"ANEXO3 99 UBÁ4";#N/A,#N/A,FALSE,"ANEXO3 99 UBÁ6"}</definedName>
    <definedName name="___CRM2" localSheetId="7" hidden="1">{#N/A,#N/A,FALSE,"ANEXO3 99 ERA";#N/A,#N/A,FALSE,"ANEXO3 99 UBÁ2";#N/A,#N/A,FALSE,"ANEXO3 99 DTU";#N/A,#N/A,FALSE,"ANEXO3 99 RDR";#N/A,#N/A,FALSE,"ANEXO3 99 UBÁ4";#N/A,#N/A,FALSE,"ANEXO3 99 UBÁ6"}</definedName>
    <definedName name="___CRM2" hidden="1">{#N/A,#N/A,FALSE,"ANEXO3 99 ERA";#N/A,#N/A,FALSE,"ANEXO3 99 UBÁ2";#N/A,#N/A,FALSE,"ANEXO3 99 DTU";#N/A,#N/A,FALSE,"ANEXO3 99 RDR";#N/A,#N/A,FALSE,"ANEXO3 99 UBÁ4";#N/A,#N/A,FALSE,"ANEXO3 99 UBÁ6"}</definedName>
    <definedName name="___CRM2_1" localSheetId="0" hidden="1">{#N/A,#N/A,FALSE,"ANEXO3 99 ERA";#N/A,#N/A,FALSE,"ANEXO3 99 UBÁ2";#N/A,#N/A,FALSE,"ANEXO3 99 DTU";#N/A,#N/A,FALSE,"ANEXO3 99 RDR";#N/A,#N/A,FALSE,"ANEXO3 99 UBÁ4";#N/A,#N/A,FALSE,"ANEXO3 99 UBÁ6"}</definedName>
    <definedName name="___CRM2_1" localSheetId="5" hidden="1">{#N/A,#N/A,FALSE,"ANEXO3 99 ERA";#N/A,#N/A,FALSE,"ANEXO3 99 UBÁ2";#N/A,#N/A,FALSE,"ANEXO3 99 DTU";#N/A,#N/A,FALSE,"ANEXO3 99 RDR";#N/A,#N/A,FALSE,"ANEXO3 99 UBÁ4";#N/A,#N/A,FALSE,"ANEXO3 99 UBÁ6"}</definedName>
    <definedName name="___CRM2_1" localSheetId="1" hidden="1">{#N/A,#N/A,FALSE,"ANEXO3 99 ERA";#N/A,#N/A,FALSE,"ANEXO3 99 UBÁ2";#N/A,#N/A,FALSE,"ANEXO3 99 DTU";#N/A,#N/A,FALSE,"ANEXO3 99 RDR";#N/A,#N/A,FALSE,"ANEXO3 99 UBÁ4";#N/A,#N/A,FALSE,"ANEXO3 99 UBÁ6"}</definedName>
    <definedName name="___CRM2_1" localSheetId="4" hidden="1">{#N/A,#N/A,FALSE,"ANEXO3 99 ERA";#N/A,#N/A,FALSE,"ANEXO3 99 UBÁ2";#N/A,#N/A,FALSE,"ANEXO3 99 DTU";#N/A,#N/A,FALSE,"ANEXO3 99 RDR";#N/A,#N/A,FALSE,"ANEXO3 99 UBÁ4";#N/A,#N/A,FALSE,"ANEXO3 99 UBÁ6"}</definedName>
    <definedName name="___CRM2_1" localSheetId="7" hidden="1">{#N/A,#N/A,FALSE,"ANEXO3 99 ERA";#N/A,#N/A,FALSE,"ANEXO3 99 UBÁ2";#N/A,#N/A,FALSE,"ANEXO3 99 DTU";#N/A,#N/A,FALSE,"ANEXO3 99 RDR";#N/A,#N/A,FALSE,"ANEXO3 99 UBÁ4";#N/A,#N/A,FALSE,"ANEXO3 99 UBÁ6"}</definedName>
    <definedName name="___CRM2_1" hidden="1">{#N/A,#N/A,FALSE,"ANEXO3 99 ERA";#N/A,#N/A,FALSE,"ANEXO3 99 UBÁ2";#N/A,#N/A,FALSE,"ANEXO3 99 DTU";#N/A,#N/A,FALSE,"ANEXO3 99 RDR";#N/A,#N/A,FALSE,"ANEXO3 99 UBÁ4";#N/A,#N/A,FALSE,"ANEXO3 99 UBÁ6"}</definedName>
    <definedName name="___CRM2_1_1" localSheetId="0" hidden="1">{#N/A,#N/A,FALSE,"ANEXO3 99 ERA";#N/A,#N/A,FALSE,"ANEXO3 99 UBÁ2";#N/A,#N/A,FALSE,"ANEXO3 99 DTU";#N/A,#N/A,FALSE,"ANEXO3 99 RDR";#N/A,#N/A,FALSE,"ANEXO3 99 UBÁ4";#N/A,#N/A,FALSE,"ANEXO3 99 UBÁ6"}</definedName>
    <definedName name="___CRM2_1_1" localSheetId="5" hidden="1">{#N/A,#N/A,FALSE,"ANEXO3 99 ERA";#N/A,#N/A,FALSE,"ANEXO3 99 UBÁ2";#N/A,#N/A,FALSE,"ANEXO3 99 DTU";#N/A,#N/A,FALSE,"ANEXO3 99 RDR";#N/A,#N/A,FALSE,"ANEXO3 99 UBÁ4";#N/A,#N/A,FALSE,"ANEXO3 99 UBÁ6"}</definedName>
    <definedName name="___CRM2_1_1" localSheetId="1" hidden="1">{#N/A,#N/A,FALSE,"ANEXO3 99 ERA";#N/A,#N/A,FALSE,"ANEXO3 99 UBÁ2";#N/A,#N/A,FALSE,"ANEXO3 99 DTU";#N/A,#N/A,FALSE,"ANEXO3 99 RDR";#N/A,#N/A,FALSE,"ANEXO3 99 UBÁ4";#N/A,#N/A,FALSE,"ANEXO3 99 UBÁ6"}</definedName>
    <definedName name="___CRM2_1_1" localSheetId="4" hidden="1">{#N/A,#N/A,FALSE,"ANEXO3 99 ERA";#N/A,#N/A,FALSE,"ANEXO3 99 UBÁ2";#N/A,#N/A,FALSE,"ANEXO3 99 DTU";#N/A,#N/A,FALSE,"ANEXO3 99 RDR";#N/A,#N/A,FALSE,"ANEXO3 99 UBÁ4";#N/A,#N/A,FALSE,"ANEXO3 99 UBÁ6"}</definedName>
    <definedName name="___CRM2_1_1" localSheetId="7" hidden="1">{#N/A,#N/A,FALSE,"ANEXO3 99 ERA";#N/A,#N/A,FALSE,"ANEXO3 99 UBÁ2";#N/A,#N/A,FALSE,"ANEXO3 99 DTU";#N/A,#N/A,FALSE,"ANEXO3 99 RDR";#N/A,#N/A,FALSE,"ANEXO3 99 UBÁ4";#N/A,#N/A,FALSE,"ANEXO3 99 UBÁ6"}</definedName>
    <definedName name="___CRM2_1_1" hidden="1">{#N/A,#N/A,FALSE,"ANEXO3 99 ERA";#N/A,#N/A,FALSE,"ANEXO3 99 UBÁ2";#N/A,#N/A,FALSE,"ANEXO3 99 DTU";#N/A,#N/A,FALSE,"ANEXO3 99 RDR";#N/A,#N/A,FALSE,"ANEXO3 99 UBÁ4";#N/A,#N/A,FALSE,"ANEXO3 99 UBÁ6"}</definedName>
    <definedName name="___CRM2_2" localSheetId="0" hidden="1">{#N/A,#N/A,FALSE,"ANEXO3 99 ERA";#N/A,#N/A,FALSE,"ANEXO3 99 UBÁ2";#N/A,#N/A,FALSE,"ANEXO3 99 DTU";#N/A,#N/A,FALSE,"ANEXO3 99 RDR";#N/A,#N/A,FALSE,"ANEXO3 99 UBÁ4";#N/A,#N/A,FALSE,"ANEXO3 99 UBÁ6"}</definedName>
    <definedName name="___CRM2_2" localSheetId="5" hidden="1">{#N/A,#N/A,FALSE,"ANEXO3 99 ERA";#N/A,#N/A,FALSE,"ANEXO3 99 UBÁ2";#N/A,#N/A,FALSE,"ANEXO3 99 DTU";#N/A,#N/A,FALSE,"ANEXO3 99 RDR";#N/A,#N/A,FALSE,"ANEXO3 99 UBÁ4";#N/A,#N/A,FALSE,"ANEXO3 99 UBÁ6"}</definedName>
    <definedName name="___CRM2_2" localSheetId="1" hidden="1">{#N/A,#N/A,FALSE,"ANEXO3 99 ERA";#N/A,#N/A,FALSE,"ANEXO3 99 UBÁ2";#N/A,#N/A,FALSE,"ANEXO3 99 DTU";#N/A,#N/A,FALSE,"ANEXO3 99 RDR";#N/A,#N/A,FALSE,"ANEXO3 99 UBÁ4";#N/A,#N/A,FALSE,"ANEXO3 99 UBÁ6"}</definedName>
    <definedName name="___CRM2_2" localSheetId="4" hidden="1">{#N/A,#N/A,FALSE,"ANEXO3 99 ERA";#N/A,#N/A,FALSE,"ANEXO3 99 UBÁ2";#N/A,#N/A,FALSE,"ANEXO3 99 DTU";#N/A,#N/A,FALSE,"ANEXO3 99 RDR";#N/A,#N/A,FALSE,"ANEXO3 99 UBÁ4";#N/A,#N/A,FALSE,"ANEXO3 99 UBÁ6"}</definedName>
    <definedName name="___CRM2_2" localSheetId="7" hidden="1">{#N/A,#N/A,FALSE,"ANEXO3 99 ERA";#N/A,#N/A,FALSE,"ANEXO3 99 UBÁ2";#N/A,#N/A,FALSE,"ANEXO3 99 DTU";#N/A,#N/A,FALSE,"ANEXO3 99 RDR";#N/A,#N/A,FALSE,"ANEXO3 99 UBÁ4";#N/A,#N/A,FALSE,"ANEXO3 99 UBÁ6"}</definedName>
    <definedName name="___CRM2_2" hidden="1">{#N/A,#N/A,FALSE,"ANEXO3 99 ERA";#N/A,#N/A,FALSE,"ANEXO3 99 UBÁ2";#N/A,#N/A,FALSE,"ANEXO3 99 DTU";#N/A,#N/A,FALSE,"ANEXO3 99 RDR";#N/A,#N/A,FALSE,"ANEXO3 99 UBÁ4";#N/A,#N/A,FALSE,"ANEXO3 99 UBÁ6"}</definedName>
    <definedName name="___CRM2_3" localSheetId="0" hidden="1">{#N/A,#N/A,FALSE,"ANEXO3 99 ERA";#N/A,#N/A,FALSE,"ANEXO3 99 UBÁ2";#N/A,#N/A,FALSE,"ANEXO3 99 DTU";#N/A,#N/A,FALSE,"ANEXO3 99 RDR";#N/A,#N/A,FALSE,"ANEXO3 99 UBÁ4";#N/A,#N/A,FALSE,"ANEXO3 99 UBÁ6"}</definedName>
    <definedName name="___CRM2_3" localSheetId="5" hidden="1">{#N/A,#N/A,FALSE,"ANEXO3 99 ERA";#N/A,#N/A,FALSE,"ANEXO3 99 UBÁ2";#N/A,#N/A,FALSE,"ANEXO3 99 DTU";#N/A,#N/A,FALSE,"ANEXO3 99 RDR";#N/A,#N/A,FALSE,"ANEXO3 99 UBÁ4";#N/A,#N/A,FALSE,"ANEXO3 99 UBÁ6"}</definedName>
    <definedName name="___CRM2_3" localSheetId="1" hidden="1">{#N/A,#N/A,FALSE,"ANEXO3 99 ERA";#N/A,#N/A,FALSE,"ANEXO3 99 UBÁ2";#N/A,#N/A,FALSE,"ANEXO3 99 DTU";#N/A,#N/A,FALSE,"ANEXO3 99 RDR";#N/A,#N/A,FALSE,"ANEXO3 99 UBÁ4";#N/A,#N/A,FALSE,"ANEXO3 99 UBÁ6"}</definedName>
    <definedName name="___CRM2_3" localSheetId="4" hidden="1">{#N/A,#N/A,FALSE,"ANEXO3 99 ERA";#N/A,#N/A,FALSE,"ANEXO3 99 UBÁ2";#N/A,#N/A,FALSE,"ANEXO3 99 DTU";#N/A,#N/A,FALSE,"ANEXO3 99 RDR";#N/A,#N/A,FALSE,"ANEXO3 99 UBÁ4";#N/A,#N/A,FALSE,"ANEXO3 99 UBÁ6"}</definedName>
    <definedName name="___CRM2_3" localSheetId="7" hidden="1">{#N/A,#N/A,FALSE,"ANEXO3 99 ERA";#N/A,#N/A,FALSE,"ANEXO3 99 UBÁ2";#N/A,#N/A,FALSE,"ANEXO3 99 DTU";#N/A,#N/A,FALSE,"ANEXO3 99 RDR";#N/A,#N/A,FALSE,"ANEXO3 99 UBÁ4";#N/A,#N/A,FALSE,"ANEXO3 99 UBÁ6"}</definedName>
    <definedName name="___CRM2_3" hidden="1">{#N/A,#N/A,FALSE,"ANEXO3 99 ERA";#N/A,#N/A,FALSE,"ANEXO3 99 UBÁ2";#N/A,#N/A,FALSE,"ANEXO3 99 DTU";#N/A,#N/A,FALSE,"ANEXO3 99 RDR";#N/A,#N/A,FALSE,"ANEXO3 99 UBÁ4";#N/A,#N/A,FALSE,"ANEXO3 99 UBÁ6"}</definedName>
    <definedName name="___CRM2_4" localSheetId="0" hidden="1">{#N/A,#N/A,FALSE,"ANEXO3 99 ERA";#N/A,#N/A,FALSE,"ANEXO3 99 UBÁ2";#N/A,#N/A,FALSE,"ANEXO3 99 DTU";#N/A,#N/A,FALSE,"ANEXO3 99 RDR";#N/A,#N/A,FALSE,"ANEXO3 99 UBÁ4";#N/A,#N/A,FALSE,"ANEXO3 99 UBÁ6"}</definedName>
    <definedName name="___CRM2_4" localSheetId="5" hidden="1">{#N/A,#N/A,FALSE,"ANEXO3 99 ERA";#N/A,#N/A,FALSE,"ANEXO3 99 UBÁ2";#N/A,#N/A,FALSE,"ANEXO3 99 DTU";#N/A,#N/A,FALSE,"ANEXO3 99 RDR";#N/A,#N/A,FALSE,"ANEXO3 99 UBÁ4";#N/A,#N/A,FALSE,"ANEXO3 99 UBÁ6"}</definedName>
    <definedName name="___CRM2_4" localSheetId="1" hidden="1">{#N/A,#N/A,FALSE,"ANEXO3 99 ERA";#N/A,#N/A,FALSE,"ANEXO3 99 UBÁ2";#N/A,#N/A,FALSE,"ANEXO3 99 DTU";#N/A,#N/A,FALSE,"ANEXO3 99 RDR";#N/A,#N/A,FALSE,"ANEXO3 99 UBÁ4";#N/A,#N/A,FALSE,"ANEXO3 99 UBÁ6"}</definedName>
    <definedName name="___CRM2_4" localSheetId="4" hidden="1">{#N/A,#N/A,FALSE,"ANEXO3 99 ERA";#N/A,#N/A,FALSE,"ANEXO3 99 UBÁ2";#N/A,#N/A,FALSE,"ANEXO3 99 DTU";#N/A,#N/A,FALSE,"ANEXO3 99 RDR";#N/A,#N/A,FALSE,"ANEXO3 99 UBÁ4";#N/A,#N/A,FALSE,"ANEXO3 99 UBÁ6"}</definedName>
    <definedName name="___CRM2_4" localSheetId="7" hidden="1">{#N/A,#N/A,FALSE,"ANEXO3 99 ERA";#N/A,#N/A,FALSE,"ANEXO3 99 UBÁ2";#N/A,#N/A,FALSE,"ANEXO3 99 DTU";#N/A,#N/A,FALSE,"ANEXO3 99 RDR";#N/A,#N/A,FALSE,"ANEXO3 99 UBÁ4";#N/A,#N/A,FALSE,"ANEXO3 99 UBÁ6"}</definedName>
    <definedName name="___CRM2_4" hidden="1">{#N/A,#N/A,FALSE,"ANEXO3 99 ERA";#N/A,#N/A,FALSE,"ANEXO3 99 UBÁ2";#N/A,#N/A,FALSE,"ANEXO3 99 DTU";#N/A,#N/A,FALSE,"ANEXO3 99 RDR";#N/A,#N/A,FALSE,"ANEXO3 99 UBÁ4";#N/A,#N/A,FALSE,"ANEXO3 99 UBÁ6"}</definedName>
    <definedName name="___CRM2_5" localSheetId="0" hidden="1">{#N/A,#N/A,FALSE,"ANEXO3 99 ERA";#N/A,#N/A,FALSE,"ANEXO3 99 UBÁ2";#N/A,#N/A,FALSE,"ANEXO3 99 DTU";#N/A,#N/A,FALSE,"ANEXO3 99 RDR";#N/A,#N/A,FALSE,"ANEXO3 99 UBÁ4";#N/A,#N/A,FALSE,"ANEXO3 99 UBÁ6"}</definedName>
    <definedName name="___CRM2_5" localSheetId="5" hidden="1">{#N/A,#N/A,FALSE,"ANEXO3 99 ERA";#N/A,#N/A,FALSE,"ANEXO3 99 UBÁ2";#N/A,#N/A,FALSE,"ANEXO3 99 DTU";#N/A,#N/A,FALSE,"ANEXO3 99 RDR";#N/A,#N/A,FALSE,"ANEXO3 99 UBÁ4";#N/A,#N/A,FALSE,"ANEXO3 99 UBÁ6"}</definedName>
    <definedName name="___CRM2_5" localSheetId="1" hidden="1">{#N/A,#N/A,FALSE,"ANEXO3 99 ERA";#N/A,#N/A,FALSE,"ANEXO3 99 UBÁ2";#N/A,#N/A,FALSE,"ANEXO3 99 DTU";#N/A,#N/A,FALSE,"ANEXO3 99 RDR";#N/A,#N/A,FALSE,"ANEXO3 99 UBÁ4";#N/A,#N/A,FALSE,"ANEXO3 99 UBÁ6"}</definedName>
    <definedName name="___CRM2_5" localSheetId="4" hidden="1">{#N/A,#N/A,FALSE,"ANEXO3 99 ERA";#N/A,#N/A,FALSE,"ANEXO3 99 UBÁ2";#N/A,#N/A,FALSE,"ANEXO3 99 DTU";#N/A,#N/A,FALSE,"ANEXO3 99 RDR";#N/A,#N/A,FALSE,"ANEXO3 99 UBÁ4";#N/A,#N/A,FALSE,"ANEXO3 99 UBÁ6"}</definedName>
    <definedName name="___CRM2_5" localSheetId="7" hidden="1">{#N/A,#N/A,FALSE,"ANEXO3 99 ERA";#N/A,#N/A,FALSE,"ANEXO3 99 UBÁ2";#N/A,#N/A,FALSE,"ANEXO3 99 DTU";#N/A,#N/A,FALSE,"ANEXO3 99 RDR";#N/A,#N/A,FALSE,"ANEXO3 99 UBÁ4";#N/A,#N/A,FALSE,"ANEXO3 99 UBÁ6"}</definedName>
    <definedName name="___CRM2_5" hidden="1">{#N/A,#N/A,FALSE,"ANEXO3 99 ERA";#N/A,#N/A,FALSE,"ANEXO3 99 UBÁ2";#N/A,#N/A,FALSE,"ANEXO3 99 DTU";#N/A,#N/A,FALSE,"ANEXO3 99 RDR";#N/A,#N/A,FALSE,"ANEXO3 99 UBÁ4";#N/A,#N/A,FALSE,"ANEXO3 99 UBÁ6"}</definedName>
    <definedName name="___CRM3" localSheetId="0" hidden="1">{#N/A,#N/A,FALSE,"ANEXO3 99 ERA";#N/A,#N/A,FALSE,"ANEXO3 99 UBÁ2";#N/A,#N/A,FALSE,"ANEXO3 99 DTU";#N/A,#N/A,FALSE,"ANEXO3 99 RDR";#N/A,#N/A,FALSE,"ANEXO3 99 UBÁ4";#N/A,#N/A,FALSE,"ANEXO3 99 UBÁ6"}</definedName>
    <definedName name="___CRM3" localSheetId="5" hidden="1">{#N/A,#N/A,FALSE,"ANEXO3 99 ERA";#N/A,#N/A,FALSE,"ANEXO3 99 UBÁ2";#N/A,#N/A,FALSE,"ANEXO3 99 DTU";#N/A,#N/A,FALSE,"ANEXO3 99 RDR";#N/A,#N/A,FALSE,"ANEXO3 99 UBÁ4";#N/A,#N/A,FALSE,"ANEXO3 99 UBÁ6"}</definedName>
    <definedName name="___CRM3" localSheetId="1" hidden="1">{#N/A,#N/A,FALSE,"ANEXO3 99 ERA";#N/A,#N/A,FALSE,"ANEXO3 99 UBÁ2";#N/A,#N/A,FALSE,"ANEXO3 99 DTU";#N/A,#N/A,FALSE,"ANEXO3 99 RDR";#N/A,#N/A,FALSE,"ANEXO3 99 UBÁ4";#N/A,#N/A,FALSE,"ANEXO3 99 UBÁ6"}</definedName>
    <definedName name="___CRM3" localSheetId="4" hidden="1">{#N/A,#N/A,FALSE,"ANEXO3 99 ERA";#N/A,#N/A,FALSE,"ANEXO3 99 UBÁ2";#N/A,#N/A,FALSE,"ANEXO3 99 DTU";#N/A,#N/A,FALSE,"ANEXO3 99 RDR";#N/A,#N/A,FALSE,"ANEXO3 99 UBÁ4";#N/A,#N/A,FALSE,"ANEXO3 99 UBÁ6"}</definedName>
    <definedName name="___CRM3" localSheetId="7" hidden="1">{#N/A,#N/A,FALSE,"ANEXO3 99 ERA";#N/A,#N/A,FALSE,"ANEXO3 99 UBÁ2";#N/A,#N/A,FALSE,"ANEXO3 99 DTU";#N/A,#N/A,FALSE,"ANEXO3 99 RDR";#N/A,#N/A,FALSE,"ANEXO3 99 UBÁ4";#N/A,#N/A,FALSE,"ANEXO3 99 UBÁ6"}</definedName>
    <definedName name="___CRM3" hidden="1">{#N/A,#N/A,FALSE,"ANEXO3 99 ERA";#N/A,#N/A,FALSE,"ANEXO3 99 UBÁ2";#N/A,#N/A,FALSE,"ANEXO3 99 DTU";#N/A,#N/A,FALSE,"ANEXO3 99 RDR";#N/A,#N/A,FALSE,"ANEXO3 99 UBÁ4";#N/A,#N/A,FALSE,"ANEXO3 99 UBÁ6"}</definedName>
    <definedName name="___CRM3_1" localSheetId="0" hidden="1">{#N/A,#N/A,FALSE,"ANEXO3 99 ERA";#N/A,#N/A,FALSE,"ANEXO3 99 UBÁ2";#N/A,#N/A,FALSE,"ANEXO3 99 DTU";#N/A,#N/A,FALSE,"ANEXO3 99 RDR";#N/A,#N/A,FALSE,"ANEXO3 99 UBÁ4";#N/A,#N/A,FALSE,"ANEXO3 99 UBÁ6"}</definedName>
    <definedName name="___CRM3_1" localSheetId="5" hidden="1">{#N/A,#N/A,FALSE,"ANEXO3 99 ERA";#N/A,#N/A,FALSE,"ANEXO3 99 UBÁ2";#N/A,#N/A,FALSE,"ANEXO3 99 DTU";#N/A,#N/A,FALSE,"ANEXO3 99 RDR";#N/A,#N/A,FALSE,"ANEXO3 99 UBÁ4";#N/A,#N/A,FALSE,"ANEXO3 99 UBÁ6"}</definedName>
    <definedName name="___CRM3_1" localSheetId="1" hidden="1">{#N/A,#N/A,FALSE,"ANEXO3 99 ERA";#N/A,#N/A,FALSE,"ANEXO3 99 UBÁ2";#N/A,#N/A,FALSE,"ANEXO3 99 DTU";#N/A,#N/A,FALSE,"ANEXO3 99 RDR";#N/A,#N/A,FALSE,"ANEXO3 99 UBÁ4";#N/A,#N/A,FALSE,"ANEXO3 99 UBÁ6"}</definedName>
    <definedName name="___CRM3_1" localSheetId="4" hidden="1">{#N/A,#N/A,FALSE,"ANEXO3 99 ERA";#N/A,#N/A,FALSE,"ANEXO3 99 UBÁ2";#N/A,#N/A,FALSE,"ANEXO3 99 DTU";#N/A,#N/A,FALSE,"ANEXO3 99 RDR";#N/A,#N/A,FALSE,"ANEXO3 99 UBÁ4";#N/A,#N/A,FALSE,"ANEXO3 99 UBÁ6"}</definedName>
    <definedName name="___CRM3_1" localSheetId="7" hidden="1">{#N/A,#N/A,FALSE,"ANEXO3 99 ERA";#N/A,#N/A,FALSE,"ANEXO3 99 UBÁ2";#N/A,#N/A,FALSE,"ANEXO3 99 DTU";#N/A,#N/A,FALSE,"ANEXO3 99 RDR";#N/A,#N/A,FALSE,"ANEXO3 99 UBÁ4";#N/A,#N/A,FALSE,"ANEXO3 99 UBÁ6"}</definedName>
    <definedName name="___CRM3_1" hidden="1">{#N/A,#N/A,FALSE,"ANEXO3 99 ERA";#N/A,#N/A,FALSE,"ANEXO3 99 UBÁ2";#N/A,#N/A,FALSE,"ANEXO3 99 DTU";#N/A,#N/A,FALSE,"ANEXO3 99 RDR";#N/A,#N/A,FALSE,"ANEXO3 99 UBÁ4";#N/A,#N/A,FALSE,"ANEXO3 99 UBÁ6"}</definedName>
    <definedName name="___CRM3_1_1" localSheetId="0" hidden="1">{#N/A,#N/A,FALSE,"ANEXO3 99 ERA";#N/A,#N/A,FALSE,"ANEXO3 99 UBÁ2";#N/A,#N/A,FALSE,"ANEXO3 99 DTU";#N/A,#N/A,FALSE,"ANEXO3 99 RDR";#N/A,#N/A,FALSE,"ANEXO3 99 UBÁ4";#N/A,#N/A,FALSE,"ANEXO3 99 UBÁ6"}</definedName>
    <definedName name="___CRM3_1_1" localSheetId="5" hidden="1">{#N/A,#N/A,FALSE,"ANEXO3 99 ERA";#N/A,#N/A,FALSE,"ANEXO3 99 UBÁ2";#N/A,#N/A,FALSE,"ANEXO3 99 DTU";#N/A,#N/A,FALSE,"ANEXO3 99 RDR";#N/A,#N/A,FALSE,"ANEXO3 99 UBÁ4";#N/A,#N/A,FALSE,"ANEXO3 99 UBÁ6"}</definedName>
    <definedName name="___CRM3_1_1" localSheetId="1" hidden="1">{#N/A,#N/A,FALSE,"ANEXO3 99 ERA";#N/A,#N/A,FALSE,"ANEXO3 99 UBÁ2";#N/A,#N/A,FALSE,"ANEXO3 99 DTU";#N/A,#N/A,FALSE,"ANEXO3 99 RDR";#N/A,#N/A,FALSE,"ANEXO3 99 UBÁ4";#N/A,#N/A,FALSE,"ANEXO3 99 UBÁ6"}</definedName>
    <definedName name="___CRM3_1_1" localSheetId="4" hidden="1">{#N/A,#N/A,FALSE,"ANEXO3 99 ERA";#N/A,#N/A,FALSE,"ANEXO3 99 UBÁ2";#N/A,#N/A,FALSE,"ANEXO3 99 DTU";#N/A,#N/A,FALSE,"ANEXO3 99 RDR";#N/A,#N/A,FALSE,"ANEXO3 99 UBÁ4";#N/A,#N/A,FALSE,"ANEXO3 99 UBÁ6"}</definedName>
    <definedName name="___CRM3_1_1" localSheetId="7" hidden="1">{#N/A,#N/A,FALSE,"ANEXO3 99 ERA";#N/A,#N/A,FALSE,"ANEXO3 99 UBÁ2";#N/A,#N/A,FALSE,"ANEXO3 99 DTU";#N/A,#N/A,FALSE,"ANEXO3 99 RDR";#N/A,#N/A,FALSE,"ANEXO3 99 UBÁ4";#N/A,#N/A,FALSE,"ANEXO3 99 UBÁ6"}</definedName>
    <definedName name="___CRM3_1_1" hidden="1">{#N/A,#N/A,FALSE,"ANEXO3 99 ERA";#N/A,#N/A,FALSE,"ANEXO3 99 UBÁ2";#N/A,#N/A,FALSE,"ANEXO3 99 DTU";#N/A,#N/A,FALSE,"ANEXO3 99 RDR";#N/A,#N/A,FALSE,"ANEXO3 99 UBÁ4";#N/A,#N/A,FALSE,"ANEXO3 99 UBÁ6"}</definedName>
    <definedName name="___CRM3_2" localSheetId="0" hidden="1">{#N/A,#N/A,FALSE,"ANEXO3 99 ERA";#N/A,#N/A,FALSE,"ANEXO3 99 UBÁ2";#N/A,#N/A,FALSE,"ANEXO3 99 DTU";#N/A,#N/A,FALSE,"ANEXO3 99 RDR";#N/A,#N/A,FALSE,"ANEXO3 99 UBÁ4";#N/A,#N/A,FALSE,"ANEXO3 99 UBÁ6"}</definedName>
    <definedName name="___CRM3_2" localSheetId="5" hidden="1">{#N/A,#N/A,FALSE,"ANEXO3 99 ERA";#N/A,#N/A,FALSE,"ANEXO3 99 UBÁ2";#N/A,#N/A,FALSE,"ANEXO3 99 DTU";#N/A,#N/A,FALSE,"ANEXO3 99 RDR";#N/A,#N/A,FALSE,"ANEXO3 99 UBÁ4";#N/A,#N/A,FALSE,"ANEXO3 99 UBÁ6"}</definedName>
    <definedName name="___CRM3_2" localSheetId="1" hidden="1">{#N/A,#N/A,FALSE,"ANEXO3 99 ERA";#N/A,#N/A,FALSE,"ANEXO3 99 UBÁ2";#N/A,#N/A,FALSE,"ANEXO3 99 DTU";#N/A,#N/A,FALSE,"ANEXO3 99 RDR";#N/A,#N/A,FALSE,"ANEXO3 99 UBÁ4";#N/A,#N/A,FALSE,"ANEXO3 99 UBÁ6"}</definedName>
    <definedName name="___CRM3_2" localSheetId="4" hidden="1">{#N/A,#N/A,FALSE,"ANEXO3 99 ERA";#N/A,#N/A,FALSE,"ANEXO3 99 UBÁ2";#N/A,#N/A,FALSE,"ANEXO3 99 DTU";#N/A,#N/A,FALSE,"ANEXO3 99 RDR";#N/A,#N/A,FALSE,"ANEXO3 99 UBÁ4";#N/A,#N/A,FALSE,"ANEXO3 99 UBÁ6"}</definedName>
    <definedName name="___CRM3_2" localSheetId="7" hidden="1">{#N/A,#N/A,FALSE,"ANEXO3 99 ERA";#N/A,#N/A,FALSE,"ANEXO3 99 UBÁ2";#N/A,#N/A,FALSE,"ANEXO3 99 DTU";#N/A,#N/A,FALSE,"ANEXO3 99 RDR";#N/A,#N/A,FALSE,"ANEXO3 99 UBÁ4";#N/A,#N/A,FALSE,"ANEXO3 99 UBÁ6"}</definedName>
    <definedName name="___CRM3_2" hidden="1">{#N/A,#N/A,FALSE,"ANEXO3 99 ERA";#N/A,#N/A,FALSE,"ANEXO3 99 UBÁ2";#N/A,#N/A,FALSE,"ANEXO3 99 DTU";#N/A,#N/A,FALSE,"ANEXO3 99 RDR";#N/A,#N/A,FALSE,"ANEXO3 99 UBÁ4";#N/A,#N/A,FALSE,"ANEXO3 99 UBÁ6"}</definedName>
    <definedName name="___CRM3_3" localSheetId="0" hidden="1">{#N/A,#N/A,FALSE,"ANEXO3 99 ERA";#N/A,#N/A,FALSE,"ANEXO3 99 UBÁ2";#N/A,#N/A,FALSE,"ANEXO3 99 DTU";#N/A,#N/A,FALSE,"ANEXO3 99 RDR";#N/A,#N/A,FALSE,"ANEXO3 99 UBÁ4";#N/A,#N/A,FALSE,"ANEXO3 99 UBÁ6"}</definedName>
    <definedName name="___CRM3_3" localSheetId="5" hidden="1">{#N/A,#N/A,FALSE,"ANEXO3 99 ERA";#N/A,#N/A,FALSE,"ANEXO3 99 UBÁ2";#N/A,#N/A,FALSE,"ANEXO3 99 DTU";#N/A,#N/A,FALSE,"ANEXO3 99 RDR";#N/A,#N/A,FALSE,"ANEXO3 99 UBÁ4";#N/A,#N/A,FALSE,"ANEXO3 99 UBÁ6"}</definedName>
    <definedName name="___CRM3_3" localSheetId="1" hidden="1">{#N/A,#N/A,FALSE,"ANEXO3 99 ERA";#N/A,#N/A,FALSE,"ANEXO3 99 UBÁ2";#N/A,#N/A,FALSE,"ANEXO3 99 DTU";#N/A,#N/A,FALSE,"ANEXO3 99 RDR";#N/A,#N/A,FALSE,"ANEXO3 99 UBÁ4";#N/A,#N/A,FALSE,"ANEXO3 99 UBÁ6"}</definedName>
    <definedName name="___CRM3_3" localSheetId="4" hidden="1">{#N/A,#N/A,FALSE,"ANEXO3 99 ERA";#N/A,#N/A,FALSE,"ANEXO3 99 UBÁ2";#N/A,#N/A,FALSE,"ANEXO3 99 DTU";#N/A,#N/A,FALSE,"ANEXO3 99 RDR";#N/A,#N/A,FALSE,"ANEXO3 99 UBÁ4";#N/A,#N/A,FALSE,"ANEXO3 99 UBÁ6"}</definedName>
    <definedName name="___CRM3_3" localSheetId="7" hidden="1">{#N/A,#N/A,FALSE,"ANEXO3 99 ERA";#N/A,#N/A,FALSE,"ANEXO3 99 UBÁ2";#N/A,#N/A,FALSE,"ANEXO3 99 DTU";#N/A,#N/A,FALSE,"ANEXO3 99 RDR";#N/A,#N/A,FALSE,"ANEXO3 99 UBÁ4";#N/A,#N/A,FALSE,"ANEXO3 99 UBÁ6"}</definedName>
    <definedName name="___CRM3_3" hidden="1">{#N/A,#N/A,FALSE,"ANEXO3 99 ERA";#N/A,#N/A,FALSE,"ANEXO3 99 UBÁ2";#N/A,#N/A,FALSE,"ANEXO3 99 DTU";#N/A,#N/A,FALSE,"ANEXO3 99 RDR";#N/A,#N/A,FALSE,"ANEXO3 99 UBÁ4";#N/A,#N/A,FALSE,"ANEXO3 99 UBÁ6"}</definedName>
    <definedName name="___CRM3_4" localSheetId="0" hidden="1">{#N/A,#N/A,FALSE,"ANEXO3 99 ERA";#N/A,#N/A,FALSE,"ANEXO3 99 UBÁ2";#N/A,#N/A,FALSE,"ANEXO3 99 DTU";#N/A,#N/A,FALSE,"ANEXO3 99 RDR";#N/A,#N/A,FALSE,"ANEXO3 99 UBÁ4";#N/A,#N/A,FALSE,"ANEXO3 99 UBÁ6"}</definedName>
    <definedName name="___CRM3_4" localSheetId="5" hidden="1">{#N/A,#N/A,FALSE,"ANEXO3 99 ERA";#N/A,#N/A,FALSE,"ANEXO3 99 UBÁ2";#N/A,#N/A,FALSE,"ANEXO3 99 DTU";#N/A,#N/A,FALSE,"ANEXO3 99 RDR";#N/A,#N/A,FALSE,"ANEXO3 99 UBÁ4";#N/A,#N/A,FALSE,"ANEXO3 99 UBÁ6"}</definedName>
    <definedName name="___CRM3_4" localSheetId="1" hidden="1">{#N/A,#N/A,FALSE,"ANEXO3 99 ERA";#N/A,#N/A,FALSE,"ANEXO3 99 UBÁ2";#N/A,#N/A,FALSE,"ANEXO3 99 DTU";#N/A,#N/A,FALSE,"ANEXO3 99 RDR";#N/A,#N/A,FALSE,"ANEXO3 99 UBÁ4";#N/A,#N/A,FALSE,"ANEXO3 99 UBÁ6"}</definedName>
    <definedName name="___CRM3_4" localSheetId="4" hidden="1">{#N/A,#N/A,FALSE,"ANEXO3 99 ERA";#N/A,#N/A,FALSE,"ANEXO3 99 UBÁ2";#N/A,#N/A,FALSE,"ANEXO3 99 DTU";#N/A,#N/A,FALSE,"ANEXO3 99 RDR";#N/A,#N/A,FALSE,"ANEXO3 99 UBÁ4";#N/A,#N/A,FALSE,"ANEXO3 99 UBÁ6"}</definedName>
    <definedName name="___CRM3_4" localSheetId="7" hidden="1">{#N/A,#N/A,FALSE,"ANEXO3 99 ERA";#N/A,#N/A,FALSE,"ANEXO3 99 UBÁ2";#N/A,#N/A,FALSE,"ANEXO3 99 DTU";#N/A,#N/A,FALSE,"ANEXO3 99 RDR";#N/A,#N/A,FALSE,"ANEXO3 99 UBÁ4";#N/A,#N/A,FALSE,"ANEXO3 99 UBÁ6"}</definedName>
    <definedName name="___CRM3_4" hidden="1">{#N/A,#N/A,FALSE,"ANEXO3 99 ERA";#N/A,#N/A,FALSE,"ANEXO3 99 UBÁ2";#N/A,#N/A,FALSE,"ANEXO3 99 DTU";#N/A,#N/A,FALSE,"ANEXO3 99 RDR";#N/A,#N/A,FALSE,"ANEXO3 99 UBÁ4";#N/A,#N/A,FALSE,"ANEXO3 99 UBÁ6"}</definedName>
    <definedName name="___CRM3_5" localSheetId="0" hidden="1">{#N/A,#N/A,FALSE,"ANEXO3 99 ERA";#N/A,#N/A,FALSE,"ANEXO3 99 UBÁ2";#N/A,#N/A,FALSE,"ANEXO3 99 DTU";#N/A,#N/A,FALSE,"ANEXO3 99 RDR";#N/A,#N/A,FALSE,"ANEXO3 99 UBÁ4";#N/A,#N/A,FALSE,"ANEXO3 99 UBÁ6"}</definedName>
    <definedName name="___CRM3_5" localSheetId="5" hidden="1">{#N/A,#N/A,FALSE,"ANEXO3 99 ERA";#N/A,#N/A,FALSE,"ANEXO3 99 UBÁ2";#N/A,#N/A,FALSE,"ANEXO3 99 DTU";#N/A,#N/A,FALSE,"ANEXO3 99 RDR";#N/A,#N/A,FALSE,"ANEXO3 99 UBÁ4";#N/A,#N/A,FALSE,"ANEXO3 99 UBÁ6"}</definedName>
    <definedName name="___CRM3_5" localSheetId="1" hidden="1">{#N/A,#N/A,FALSE,"ANEXO3 99 ERA";#N/A,#N/A,FALSE,"ANEXO3 99 UBÁ2";#N/A,#N/A,FALSE,"ANEXO3 99 DTU";#N/A,#N/A,FALSE,"ANEXO3 99 RDR";#N/A,#N/A,FALSE,"ANEXO3 99 UBÁ4";#N/A,#N/A,FALSE,"ANEXO3 99 UBÁ6"}</definedName>
    <definedName name="___CRM3_5" localSheetId="4" hidden="1">{#N/A,#N/A,FALSE,"ANEXO3 99 ERA";#N/A,#N/A,FALSE,"ANEXO3 99 UBÁ2";#N/A,#N/A,FALSE,"ANEXO3 99 DTU";#N/A,#N/A,FALSE,"ANEXO3 99 RDR";#N/A,#N/A,FALSE,"ANEXO3 99 UBÁ4";#N/A,#N/A,FALSE,"ANEXO3 99 UBÁ6"}</definedName>
    <definedName name="___CRM3_5" localSheetId="7" hidden="1">{#N/A,#N/A,FALSE,"ANEXO3 99 ERA";#N/A,#N/A,FALSE,"ANEXO3 99 UBÁ2";#N/A,#N/A,FALSE,"ANEXO3 99 DTU";#N/A,#N/A,FALSE,"ANEXO3 99 RDR";#N/A,#N/A,FALSE,"ANEXO3 99 UBÁ4";#N/A,#N/A,FALSE,"ANEXO3 99 UBÁ6"}</definedName>
    <definedName name="___CRM3_5" hidden="1">{#N/A,#N/A,FALSE,"ANEXO3 99 ERA";#N/A,#N/A,FALSE,"ANEXO3 99 UBÁ2";#N/A,#N/A,FALSE,"ANEXO3 99 DTU";#N/A,#N/A,FALSE,"ANEXO3 99 RDR";#N/A,#N/A,FALSE,"ANEXO3 99 UBÁ4";#N/A,#N/A,FALSE,"ANEXO3 99 UBÁ6"}</definedName>
    <definedName name="___CRM4" localSheetId="0" hidden="1">{#N/A,#N/A,FALSE,"ANEXO3 99 ERA";#N/A,#N/A,FALSE,"ANEXO3 99 UBÁ2";#N/A,#N/A,FALSE,"ANEXO3 99 DTU";#N/A,#N/A,FALSE,"ANEXO3 99 RDR";#N/A,#N/A,FALSE,"ANEXO3 99 UBÁ4";#N/A,#N/A,FALSE,"ANEXO3 99 UBÁ6"}</definedName>
    <definedName name="___CRM4" localSheetId="5" hidden="1">{#N/A,#N/A,FALSE,"ANEXO3 99 ERA";#N/A,#N/A,FALSE,"ANEXO3 99 UBÁ2";#N/A,#N/A,FALSE,"ANEXO3 99 DTU";#N/A,#N/A,FALSE,"ANEXO3 99 RDR";#N/A,#N/A,FALSE,"ANEXO3 99 UBÁ4";#N/A,#N/A,FALSE,"ANEXO3 99 UBÁ6"}</definedName>
    <definedName name="___CRM4" localSheetId="1" hidden="1">{#N/A,#N/A,FALSE,"ANEXO3 99 ERA";#N/A,#N/A,FALSE,"ANEXO3 99 UBÁ2";#N/A,#N/A,FALSE,"ANEXO3 99 DTU";#N/A,#N/A,FALSE,"ANEXO3 99 RDR";#N/A,#N/A,FALSE,"ANEXO3 99 UBÁ4";#N/A,#N/A,FALSE,"ANEXO3 99 UBÁ6"}</definedName>
    <definedName name="___CRM4" localSheetId="4" hidden="1">{#N/A,#N/A,FALSE,"ANEXO3 99 ERA";#N/A,#N/A,FALSE,"ANEXO3 99 UBÁ2";#N/A,#N/A,FALSE,"ANEXO3 99 DTU";#N/A,#N/A,FALSE,"ANEXO3 99 RDR";#N/A,#N/A,FALSE,"ANEXO3 99 UBÁ4";#N/A,#N/A,FALSE,"ANEXO3 99 UBÁ6"}</definedName>
    <definedName name="___CRM4" localSheetId="7" hidden="1">{#N/A,#N/A,FALSE,"ANEXO3 99 ERA";#N/A,#N/A,FALSE,"ANEXO3 99 UBÁ2";#N/A,#N/A,FALSE,"ANEXO3 99 DTU";#N/A,#N/A,FALSE,"ANEXO3 99 RDR";#N/A,#N/A,FALSE,"ANEXO3 99 UBÁ4";#N/A,#N/A,FALSE,"ANEXO3 99 UBÁ6"}</definedName>
    <definedName name="___CRM4" hidden="1">{#N/A,#N/A,FALSE,"ANEXO3 99 ERA";#N/A,#N/A,FALSE,"ANEXO3 99 UBÁ2";#N/A,#N/A,FALSE,"ANEXO3 99 DTU";#N/A,#N/A,FALSE,"ANEXO3 99 RDR";#N/A,#N/A,FALSE,"ANEXO3 99 UBÁ4";#N/A,#N/A,FALSE,"ANEXO3 99 UBÁ6"}</definedName>
    <definedName name="___Fx1999">#REF!</definedName>
    <definedName name="___fx99" localSheetId="5">#REF!</definedName>
    <definedName name="___fx99">#REF!</definedName>
    <definedName name="___JUL92" localSheetId="5">#REF!</definedName>
    <definedName name="___JUL92">#REF!</definedName>
    <definedName name="___jul93" localSheetId="5">#REF!</definedName>
    <definedName name="___jul93">#REF!</definedName>
    <definedName name="___oca1" localSheetId="5">#REF!</definedName>
    <definedName name="___oca1">#REF!</definedName>
    <definedName name="___oca2" localSheetId="5">#REF!</definedName>
    <definedName name="___oca2">#REF!</definedName>
    <definedName name="___ODI2" localSheetId="5">#REF!</definedName>
    <definedName name="___ODI2">#REF!</definedName>
    <definedName name="___PL124" localSheetId="5">#REF!</definedName>
    <definedName name="___PL124">#REF!</definedName>
    <definedName name="___pt2" localSheetId="5">#REF!,#REF!</definedName>
    <definedName name="___pt2" localSheetId="7">#REF!,#REF!</definedName>
    <definedName name="___pt2">#REF!,#REF!</definedName>
    <definedName name="___R" localSheetId="5">#REF!</definedName>
    <definedName name="___R" localSheetId="7">#REF!</definedName>
    <definedName name="___R">#REF!</definedName>
    <definedName name="___res0699" localSheetId="5">#REF!</definedName>
    <definedName name="___res0699">#REF!</definedName>
    <definedName name="___res1099" localSheetId="5">#REF!</definedName>
    <definedName name="___res1099">#REF!</definedName>
    <definedName name="___res1199" localSheetId="5">#REF!</definedName>
    <definedName name="___res1199">#REF!</definedName>
    <definedName name="___SLA" localSheetId="5">#REF!</definedName>
    <definedName name="___SLA">#REF!</definedName>
    <definedName name="___SLA2" localSheetId="5">#REF!</definedName>
    <definedName name="___SLA2">#REF!</definedName>
    <definedName name="___TRC92" localSheetId="5">#REF!</definedName>
    <definedName name="___TRC92">#REF!</definedName>
    <definedName name="___TRC93" localSheetId="5">#REF!</definedName>
    <definedName name="___TRC93">#REF!</definedName>
    <definedName name="___TRC94" localSheetId="5">#REF!</definedName>
    <definedName name="___TRC94">#REF!</definedName>
    <definedName name="___TRC95" localSheetId="5">#REF!</definedName>
    <definedName name="___TRC95">#REF!</definedName>
    <definedName name="___TRC96" localSheetId="5">#REF!</definedName>
    <definedName name="___TRC96">#REF!</definedName>
    <definedName name="___TSU91" localSheetId="5">#REF!</definedName>
    <definedName name="___TSU91">#REF!</definedName>
    <definedName name="___TSU92" localSheetId="5">#REF!</definedName>
    <definedName name="___TSU92">#REF!</definedName>
    <definedName name="___TSU93" localSheetId="5">#REF!</definedName>
    <definedName name="___TSU93">#REF!</definedName>
    <definedName name="___TSU94" localSheetId="5">#REF!</definedName>
    <definedName name="___TSU94">#REF!</definedName>
    <definedName name="___TSU95" localSheetId="5">#REF!</definedName>
    <definedName name="___TSU95">#REF!</definedName>
    <definedName name="___TSU96" localSheetId="5">#REF!</definedName>
    <definedName name="___TSU96">#REF!</definedName>
    <definedName name="___TTF92" localSheetId="5">#REF!</definedName>
    <definedName name="___TTF92">#REF!</definedName>
    <definedName name="___TTF93" localSheetId="5">#REF!</definedName>
    <definedName name="___TTF93">#REF!</definedName>
    <definedName name="___TTF94" localSheetId="5">#REF!</definedName>
    <definedName name="___TTF94">#REF!</definedName>
    <definedName name="___TTF95" localSheetId="5">#REF!</definedName>
    <definedName name="___TTF95">#REF!</definedName>
    <definedName name="___TTF96" localSheetId="5">#REF!</definedName>
    <definedName name="___TTF96">#REF!</definedName>
    <definedName name="___v2" localSheetId="0" hidden="1">{#N/A,#N/A,FALSE,"ANEXO3 99 ERA";#N/A,#N/A,FALSE,"ANEXO3 99 UBÁ2";#N/A,#N/A,FALSE,"ANEXO3 99 DTU";#N/A,#N/A,FALSE,"ANEXO3 99 RDR";#N/A,#N/A,FALSE,"ANEXO3 99 UBÁ4";#N/A,#N/A,FALSE,"ANEXO3 99 UBÁ6"}</definedName>
    <definedName name="___v2" localSheetId="5" hidden="1">{#N/A,#N/A,FALSE,"ANEXO3 99 ERA";#N/A,#N/A,FALSE,"ANEXO3 99 UBÁ2";#N/A,#N/A,FALSE,"ANEXO3 99 DTU";#N/A,#N/A,FALSE,"ANEXO3 99 RDR";#N/A,#N/A,FALSE,"ANEXO3 99 UBÁ4";#N/A,#N/A,FALSE,"ANEXO3 99 UBÁ6"}</definedName>
    <definedName name="___v2" localSheetId="1" hidden="1">{#N/A,#N/A,FALSE,"ANEXO3 99 ERA";#N/A,#N/A,FALSE,"ANEXO3 99 UBÁ2";#N/A,#N/A,FALSE,"ANEXO3 99 DTU";#N/A,#N/A,FALSE,"ANEXO3 99 RDR";#N/A,#N/A,FALSE,"ANEXO3 99 UBÁ4";#N/A,#N/A,FALSE,"ANEXO3 99 UBÁ6"}</definedName>
    <definedName name="___v2" localSheetId="4" hidden="1">{#N/A,#N/A,FALSE,"ANEXO3 99 ERA";#N/A,#N/A,FALSE,"ANEXO3 99 UBÁ2";#N/A,#N/A,FALSE,"ANEXO3 99 DTU";#N/A,#N/A,FALSE,"ANEXO3 99 RDR";#N/A,#N/A,FALSE,"ANEXO3 99 UBÁ4";#N/A,#N/A,FALSE,"ANEXO3 99 UBÁ6"}</definedName>
    <definedName name="___v2" localSheetId="7" hidden="1">{#N/A,#N/A,FALSE,"ANEXO3 99 ERA";#N/A,#N/A,FALSE,"ANEXO3 99 UBÁ2";#N/A,#N/A,FALSE,"ANEXO3 99 DTU";#N/A,#N/A,FALSE,"ANEXO3 99 RDR";#N/A,#N/A,FALSE,"ANEXO3 99 UBÁ4";#N/A,#N/A,FALSE,"ANEXO3 99 UBÁ6"}</definedName>
    <definedName name="___v2" hidden="1">{#N/A,#N/A,FALSE,"ANEXO3 99 ERA";#N/A,#N/A,FALSE,"ANEXO3 99 UBÁ2";#N/A,#N/A,FALSE,"ANEXO3 99 DTU";#N/A,#N/A,FALSE,"ANEXO3 99 RDR";#N/A,#N/A,FALSE,"ANEXO3 99 UBÁ4";#N/A,#N/A,FALSE,"ANEXO3 99 UBÁ6"}</definedName>
    <definedName name="__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_v4" localSheetId="0" hidden="1">{#N/A,#N/A,FALSE,"ANEXO3 99 ERA";#N/A,#N/A,FALSE,"ANEXO3 99 UBÁ2";#N/A,#N/A,FALSE,"ANEXO3 99 DTU";#N/A,#N/A,FALSE,"ANEXO3 99 RDR";#N/A,#N/A,FALSE,"ANEXO3 99 UBÁ4";#N/A,#N/A,FALSE,"ANEXO3 99 UBÁ6"}</definedName>
    <definedName name="___v4" localSheetId="5" hidden="1">{#N/A,#N/A,FALSE,"ANEXO3 99 ERA";#N/A,#N/A,FALSE,"ANEXO3 99 UBÁ2";#N/A,#N/A,FALSE,"ANEXO3 99 DTU";#N/A,#N/A,FALSE,"ANEXO3 99 RDR";#N/A,#N/A,FALSE,"ANEXO3 99 UBÁ4";#N/A,#N/A,FALSE,"ANEXO3 99 UBÁ6"}</definedName>
    <definedName name="___v4" localSheetId="1" hidden="1">{#N/A,#N/A,FALSE,"ANEXO3 99 ERA";#N/A,#N/A,FALSE,"ANEXO3 99 UBÁ2";#N/A,#N/A,FALSE,"ANEXO3 99 DTU";#N/A,#N/A,FALSE,"ANEXO3 99 RDR";#N/A,#N/A,FALSE,"ANEXO3 99 UBÁ4";#N/A,#N/A,FALSE,"ANEXO3 99 UBÁ6"}</definedName>
    <definedName name="___v4" localSheetId="4" hidden="1">{#N/A,#N/A,FALSE,"ANEXO3 99 ERA";#N/A,#N/A,FALSE,"ANEXO3 99 UBÁ2";#N/A,#N/A,FALSE,"ANEXO3 99 DTU";#N/A,#N/A,FALSE,"ANEXO3 99 RDR";#N/A,#N/A,FALSE,"ANEXO3 99 UBÁ4";#N/A,#N/A,FALSE,"ANEXO3 99 UBÁ6"}</definedName>
    <definedName name="___v4" localSheetId="7" hidden="1">{#N/A,#N/A,FALSE,"ANEXO3 99 ERA";#N/A,#N/A,FALSE,"ANEXO3 99 UBÁ2";#N/A,#N/A,FALSE,"ANEXO3 99 DTU";#N/A,#N/A,FALSE,"ANEXO3 99 RDR";#N/A,#N/A,FALSE,"ANEXO3 99 UBÁ4";#N/A,#N/A,FALSE,"ANEXO3 99 UBÁ6"}</definedName>
    <definedName name="___v4" hidden="1">{#N/A,#N/A,FALSE,"ANEXO3 99 ERA";#N/A,#N/A,FALSE,"ANEXO3 99 UBÁ2";#N/A,#N/A,FALSE,"ANEXO3 99 DTU";#N/A,#N/A,FALSE,"ANEXO3 99 RDR";#N/A,#N/A,FALSE,"ANEXO3 99 UBÁ4";#N/A,#N/A,FALSE,"ANEXO3 99 UBÁ6"}</definedName>
    <definedName name="___v5" localSheetId="0" hidden="1">{#N/A,#N/A,FALSE,"ANEXO3 99 ERA";#N/A,#N/A,FALSE,"ANEXO3 99 UBÁ2";#N/A,#N/A,FALSE,"ANEXO3 99 DTU";#N/A,#N/A,FALSE,"ANEXO3 99 RDR";#N/A,#N/A,FALSE,"ANEXO3 99 UBÁ4";#N/A,#N/A,FALSE,"ANEXO3 99 UBÁ6"}</definedName>
    <definedName name="___v5" localSheetId="5" hidden="1">{#N/A,#N/A,FALSE,"ANEXO3 99 ERA";#N/A,#N/A,FALSE,"ANEXO3 99 UBÁ2";#N/A,#N/A,FALSE,"ANEXO3 99 DTU";#N/A,#N/A,FALSE,"ANEXO3 99 RDR";#N/A,#N/A,FALSE,"ANEXO3 99 UBÁ4";#N/A,#N/A,FALSE,"ANEXO3 99 UBÁ6"}</definedName>
    <definedName name="___v5" localSheetId="1" hidden="1">{#N/A,#N/A,FALSE,"ANEXO3 99 ERA";#N/A,#N/A,FALSE,"ANEXO3 99 UBÁ2";#N/A,#N/A,FALSE,"ANEXO3 99 DTU";#N/A,#N/A,FALSE,"ANEXO3 99 RDR";#N/A,#N/A,FALSE,"ANEXO3 99 UBÁ4";#N/A,#N/A,FALSE,"ANEXO3 99 UBÁ6"}</definedName>
    <definedName name="___v5" localSheetId="4" hidden="1">{#N/A,#N/A,FALSE,"ANEXO3 99 ERA";#N/A,#N/A,FALSE,"ANEXO3 99 UBÁ2";#N/A,#N/A,FALSE,"ANEXO3 99 DTU";#N/A,#N/A,FALSE,"ANEXO3 99 RDR";#N/A,#N/A,FALSE,"ANEXO3 99 UBÁ4";#N/A,#N/A,FALSE,"ANEXO3 99 UBÁ6"}</definedName>
    <definedName name="___v5" localSheetId="7" hidden="1">{#N/A,#N/A,FALSE,"ANEXO3 99 ERA";#N/A,#N/A,FALSE,"ANEXO3 99 UBÁ2";#N/A,#N/A,FALSE,"ANEXO3 99 DTU";#N/A,#N/A,FALSE,"ANEXO3 99 RDR";#N/A,#N/A,FALSE,"ANEXO3 99 UBÁ4";#N/A,#N/A,FALSE,"ANEXO3 99 UBÁ6"}</definedName>
    <definedName name="___v5" hidden="1">{#N/A,#N/A,FALSE,"ANEXO3 99 ERA";#N/A,#N/A,FALSE,"ANEXO3 99 UBÁ2";#N/A,#N/A,FALSE,"ANEXO3 99 DTU";#N/A,#N/A,FALSE,"ANEXO3 99 RDR";#N/A,#N/A,FALSE,"ANEXO3 99 UBÁ4";#N/A,#N/A,FALSE,"ANEXO3 99 UBÁ6"}</definedName>
    <definedName name="___v6" localSheetId="0" hidden="1">{#N/A,#N/A,FALSE,"ANEXO3 99 ERA";#N/A,#N/A,FALSE,"ANEXO3 99 UBÁ2";#N/A,#N/A,FALSE,"ANEXO3 99 DTU";#N/A,#N/A,FALSE,"ANEXO3 99 RDR";#N/A,#N/A,FALSE,"ANEXO3 99 UBÁ4";#N/A,#N/A,FALSE,"ANEXO3 99 UBÁ6"}</definedName>
    <definedName name="___v6" localSheetId="5" hidden="1">{#N/A,#N/A,FALSE,"ANEXO3 99 ERA";#N/A,#N/A,FALSE,"ANEXO3 99 UBÁ2";#N/A,#N/A,FALSE,"ANEXO3 99 DTU";#N/A,#N/A,FALSE,"ANEXO3 99 RDR";#N/A,#N/A,FALSE,"ANEXO3 99 UBÁ4";#N/A,#N/A,FALSE,"ANEXO3 99 UBÁ6"}</definedName>
    <definedName name="___v6" localSheetId="1" hidden="1">{#N/A,#N/A,FALSE,"ANEXO3 99 ERA";#N/A,#N/A,FALSE,"ANEXO3 99 UBÁ2";#N/A,#N/A,FALSE,"ANEXO3 99 DTU";#N/A,#N/A,FALSE,"ANEXO3 99 RDR";#N/A,#N/A,FALSE,"ANEXO3 99 UBÁ4";#N/A,#N/A,FALSE,"ANEXO3 99 UBÁ6"}</definedName>
    <definedName name="___v6" localSheetId="4" hidden="1">{#N/A,#N/A,FALSE,"ANEXO3 99 ERA";#N/A,#N/A,FALSE,"ANEXO3 99 UBÁ2";#N/A,#N/A,FALSE,"ANEXO3 99 DTU";#N/A,#N/A,FALSE,"ANEXO3 99 RDR";#N/A,#N/A,FALSE,"ANEXO3 99 UBÁ4";#N/A,#N/A,FALSE,"ANEXO3 99 UBÁ6"}</definedName>
    <definedName name="___v6" localSheetId="7" hidden="1">{#N/A,#N/A,FALSE,"ANEXO3 99 ERA";#N/A,#N/A,FALSE,"ANEXO3 99 UBÁ2";#N/A,#N/A,FALSE,"ANEXO3 99 DTU";#N/A,#N/A,FALSE,"ANEXO3 99 RDR";#N/A,#N/A,FALSE,"ANEXO3 99 UBÁ4";#N/A,#N/A,FALSE,"ANEXO3 99 UBÁ6"}</definedName>
    <definedName name="___v6" hidden="1">{#N/A,#N/A,FALSE,"ANEXO3 99 ERA";#N/A,#N/A,FALSE,"ANEXO3 99 UBÁ2";#N/A,#N/A,FALSE,"ANEXO3 99 DTU";#N/A,#N/A,FALSE,"ANEXO3 99 RDR";#N/A,#N/A,FALSE,"ANEXO3 99 UBÁ4";#N/A,#N/A,FALSE,"ANEXO3 99 UBÁ6"}</definedName>
    <definedName name="___v7" localSheetId="0" hidden="1">{"'RR'!$A$2:$E$81"}</definedName>
    <definedName name="___v7" localSheetId="5" hidden="1">{"'RR'!$A$2:$E$81"}</definedName>
    <definedName name="___v7" localSheetId="1" hidden="1">{"'RR'!$A$2:$E$81"}</definedName>
    <definedName name="___v7" localSheetId="4" hidden="1">{"'RR'!$A$2:$E$81"}</definedName>
    <definedName name="___v7" localSheetId="7" hidden="1">{"'RR'!$A$2:$E$81"}</definedName>
    <definedName name="___v7" hidden="1">{"'RR'!$A$2:$E$81"}</definedName>
    <definedName name="___v8" localSheetId="0" hidden="1">{#N/A,#N/A,FALSE,"ANEXO3 99 ERA";#N/A,#N/A,FALSE,"ANEXO3 99 UBÁ2";#N/A,#N/A,FALSE,"ANEXO3 99 DTU";#N/A,#N/A,FALSE,"ANEXO3 99 RDR";#N/A,#N/A,FALSE,"ANEXO3 99 UBÁ4";#N/A,#N/A,FALSE,"ANEXO3 99 UBÁ6"}</definedName>
    <definedName name="___v8" localSheetId="5" hidden="1">{#N/A,#N/A,FALSE,"ANEXO3 99 ERA";#N/A,#N/A,FALSE,"ANEXO3 99 UBÁ2";#N/A,#N/A,FALSE,"ANEXO3 99 DTU";#N/A,#N/A,FALSE,"ANEXO3 99 RDR";#N/A,#N/A,FALSE,"ANEXO3 99 UBÁ4";#N/A,#N/A,FALSE,"ANEXO3 99 UBÁ6"}</definedName>
    <definedName name="___v8" localSheetId="1" hidden="1">{#N/A,#N/A,FALSE,"ANEXO3 99 ERA";#N/A,#N/A,FALSE,"ANEXO3 99 UBÁ2";#N/A,#N/A,FALSE,"ANEXO3 99 DTU";#N/A,#N/A,FALSE,"ANEXO3 99 RDR";#N/A,#N/A,FALSE,"ANEXO3 99 UBÁ4";#N/A,#N/A,FALSE,"ANEXO3 99 UBÁ6"}</definedName>
    <definedName name="___v8" localSheetId="4" hidden="1">{#N/A,#N/A,FALSE,"ANEXO3 99 ERA";#N/A,#N/A,FALSE,"ANEXO3 99 UBÁ2";#N/A,#N/A,FALSE,"ANEXO3 99 DTU";#N/A,#N/A,FALSE,"ANEXO3 99 RDR";#N/A,#N/A,FALSE,"ANEXO3 99 UBÁ4";#N/A,#N/A,FALSE,"ANEXO3 99 UBÁ6"}</definedName>
    <definedName name="___v8" localSheetId="7" hidden="1">{#N/A,#N/A,FALSE,"ANEXO3 99 ERA";#N/A,#N/A,FALSE,"ANEXO3 99 UBÁ2";#N/A,#N/A,FALSE,"ANEXO3 99 DTU";#N/A,#N/A,FALSE,"ANEXO3 99 RDR";#N/A,#N/A,FALSE,"ANEXO3 99 UBÁ4";#N/A,#N/A,FALSE,"ANEXO3 99 UBÁ6"}</definedName>
    <definedName name="___v8" hidden="1">{#N/A,#N/A,FALSE,"ANEXO3 99 ERA";#N/A,#N/A,FALSE,"ANEXO3 99 UBÁ2";#N/A,#N/A,FALSE,"ANEXO3 99 DTU";#N/A,#N/A,FALSE,"ANEXO3 99 RDR";#N/A,#N/A,FALSE,"ANEXO3 99 UBÁ4";#N/A,#N/A,FALSE,"ANEXO3 99 UBÁ6"}</definedName>
    <definedName name="___v9" localSheetId="0" hidden="1">{#N/A,#N/A,FALSE,"ANEXO3 99 ERA";#N/A,#N/A,FALSE,"ANEXO3 99 UBÁ2";#N/A,#N/A,FALSE,"ANEXO3 99 DTU";#N/A,#N/A,FALSE,"ANEXO3 99 RDR";#N/A,#N/A,FALSE,"ANEXO3 99 UBÁ4";#N/A,#N/A,FALSE,"ANEXO3 99 UBÁ6"}</definedName>
    <definedName name="___v9" localSheetId="5" hidden="1">{#N/A,#N/A,FALSE,"ANEXO3 99 ERA";#N/A,#N/A,FALSE,"ANEXO3 99 UBÁ2";#N/A,#N/A,FALSE,"ANEXO3 99 DTU";#N/A,#N/A,FALSE,"ANEXO3 99 RDR";#N/A,#N/A,FALSE,"ANEXO3 99 UBÁ4";#N/A,#N/A,FALSE,"ANEXO3 99 UBÁ6"}</definedName>
    <definedName name="___v9" localSheetId="1" hidden="1">{#N/A,#N/A,FALSE,"ANEXO3 99 ERA";#N/A,#N/A,FALSE,"ANEXO3 99 UBÁ2";#N/A,#N/A,FALSE,"ANEXO3 99 DTU";#N/A,#N/A,FALSE,"ANEXO3 99 RDR";#N/A,#N/A,FALSE,"ANEXO3 99 UBÁ4";#N/A,#N/A,FALSE,"ANEXO3 99 UBÁ6"}</definedName>
    <definedName name="___v9" localSheetId="4" hidden="1">{#N/A,#N/A,FALSE,"ANEXO3 99 ERA";#N/A,#N/A,FALSE,"ANEXO3 99 UBÁ2";#N/A,#N/A,FALSE,"ANEXO3 99 DTU";#N/A,#N/A,FALSE,"ANEXO3 99 RDR";#N/A,#N/A,FALSE,"ANEXO3 99 UBÁ4";#N/A,#N/A,FALSE,"ANEXO3 99 UBÁ6"}</definedName>
    <definedName name="___v9" localSheetId="7" hidden="1">{#N/A,#N/A,FALSE,"ANEXO3 99 ERA";#N/A,#N/A,FALSE,"ANEXO3 99 UBÁ2";#N/A,#N/A,FALSE,"ANEXO3 99 DTU";#N/A,#N/A,FALSE,"ANEXO3 99 RDR";#N/A,#N/A,FALSE,"ANEXO3 99 UBÁ4";#N/A,#N/A,FALSE,"ANEXO3 99 UBÁ6"}</definedName>
    <definedName name="___v9" hidden="1">{#N/A,#N/A,FALSE,"ANEXO3 99 ERA";#N/A,#N/A,FALSE,"ANEXO3 99 UBÁ2";#N/A,#N/A,FALSE,"ANEXO3 99 DTU";#N/A,#N/A,FALSE,"ANEXO3 99 RDR";#N/A,#N/A,FALSE,"ANEXO3 99 UBÁ4";#N/A,#N/A,FALSE,"ANEXO3 99 UBÁ6"}</definedName>
    <definedName name="___vt2" localSheetId="5">#REF!,#REF!</definedName>
    <definedName name="___vt2" localSheetId="7">#REF!,#REF!</definedName>
    <definedName name="___vt2">#REF!,#REF!</definedName>
    <definedName name="__1__123Graph_ACHART_1" hidden="1">[4]Template!$B$8:$B$35</definedName>
    <definedName name="__1__123Graph_AGRÁFICO" localSheetId="5" hidden="1">#REF!</definedName>
    <definedName name="__1__123Graph_AGRÁFICO" localSheetId="7" hidden="1">#REF!</definedName>
    <definedName name="__1__123Graph_AGRÁFICO" hidden="1">#REF!</definedName>
    <definedName name="__10__123Graph_CCHART_1" hidden="1">[4]Template!$D$8:$D$35</definedName>
    <definedName name="__10__123Graph_ECHART_2" hidden="1">[5]A!$B$45:$D$45</definedName>
    <definedName name="__10__123Graph_XMOAGEM_X_OBJETI" localSheetId="5" hidden="1">#REF!</definedName>
    <definedName name="__10__123Graph_XMOAGEM_X_OBJETI" hidden="1">#REF!</definedName>
    <definedName name="__11__123Graph_XCHART_1" hidden="1">[4]Template!$A$8:$A$35</definedName>
    <definedName name="__11__123Graph_XPRODUCAO_DE_MEL" localSheetId="5" hidden="1">#REF!</definedName>
    <definedName name="__11__123Graph_XPRODUCAO_DE_MEL" hidden="1">#REF!</definedName>
    <definedName name="__12__123Graph_CCHART_2" hidden="1">[5]A!$B$43:$D$43</definedName>
    <definedName name="__12__123Graph_XCHART_2" hidden="1">[5]A!$B$39:$D$39</definedName>
    <definedName name="__12__123Graph_XPRODUCAO_X_OBJE" localSheetId="5" hidden="1">#REF!</definedName>
    <definedName name="__12__123Graph_XPRODUCAO_X_OBJE" hidden="1">#REF!</definedName>
    <definedName name="__123Graph_A" localSheetId="5" hidden="1">#REF!</definedName>
    <definedName name="__123Graph_A" hidden="1">#REF!</definedName>
    <definedName name="__123Graph_A1" localSheetId="5" hidden="1">#REF!</definedName>
    <definedName name="__123Graph_A1" hidden="1">#REF!</definedName>
    <definedName name="__123Graph_A2" localSheetId="5" hidden="1">#REF!</definedName>
    <definedName name="__123Graph_A2" hidden="1">#REF!</definedName>
    <definedName name="__123Graph_A3" localSheetId="5" hidden="1">#REF!</definedName>
    <definedName name="__123Graph_A3" hidden="1">#REF!</definedName>
    <definedName name="__123Graph_AANIDRO" localSheetId="5" hidden="1">#REF!</definedName>
    <definedName name="__123Graph_AANIDRO" hidden="1">#REF!</definedName>
    <definedName name="__123Graph_ACOMPARA" localSheetId="5" hidden="1">#REF!</definedName>
    <definedName name="__123Graph_ACOMPARA" hidden="1">#REF!</definedName>
    <definedName name="__123Graph_ACONSMED" localSheetId="5" hidden="1">#REF!</definedName>
    <definedName name="__123Graph_ACONSMED" hidden="1">#REF!</definedName>
    <definedName name="__123Graph_ACURRENT" localSheetId="5" hidden="1">#REF!</definedName>
    <definedName name="__123Graph_ACURRENT" hidden="1">#REF!</definedName>
    <definedName name="__123Graph_AENDIVIDA" localSheetId="5" hidden="1">#REF!</definedName>
    <definedName name="__123Graph_AENDIVIDA" hidden="1">#REF!</definedName>
    <definedName name="__123Graph_AHIALCOOL" localSheetId="5" hidden="1">#REF!</definedName>
    <definedName name="__123Graph_AHIALCOOL" hidden="1">#REF!</definedName>
    <definedName name="__123Graph_AHIDRATADO" localSheetId="5" hidden="1">#REF!</definedName>
    <definedName name="__123Graph_AHIDRATADO" hidden="1">#REF!</definedName>
    <definedName name="__123Graph_AMOAGEM" localSheetId="5" hidden="1">#REF!</definedName>
    <definedName name="__123Graph_AMOAGEM" hidden="1">#REF!</definedName>
    <definedName name="__123Graph_APREVRCOM" localSheetId="5" hidden="1">#REF!</definedName>
    <definedName name="__123Graph_APREVRCOM" hidden="1">#REF!</definedName>
    <definedName name="__123Graph_APREVREALI" localSheetId="5" hidden="1">#REF!</definedName>
    <definedName name="__123Graph_APREVREALI" hidden="1">#REF!</definedName>
    <definedName name="__123Graph_APREVRIND" localSheetId="5" hidden="1">#REF!</definedName>
    <definedName name="__123Graph_APREVRIND" hidden="1">#REF!</definedName>
    <definedName name="__123Graph_APREVROUT" localSheetId="5" hidden="1">#REF!</definedName>
    <definedName name="__123Graph_APREVROUT" hidden="1">#REF!</definedName>
    <definedName name="__123Graph_APREVRRES" localSheetId="5" hidden="1">#REF!</definedName>
    <definedName name="__123Graph_APREVRRES" hidden="1">#REF!</definedName>
    <definedName name="__123Graph_APREVRTOT" localSheetId="5" hidden="1">#REF!</definedName>
    <definedName name="__123Graph_APREVRTOT" hidden="1">#REF!</definedName>
    <definedName name="__123Graph_APRODUCAO" localSheetId="5" hidden="1">#REF!</definedName>
    <definedName name="__123Graph_APRODUCAO" hidden="1">#REF!</definedName>
    <definedName name="__123Graph_ASACAS" localSheetId="5" hidden="1">#REF!</definedName>
    <definedName name="__123Graph_ASACAS" hidden="1">#REF!</definedName>
    <definedName name="__123Graph_B" localSheetId="5" hidden="1">#REF!</definedName>
    <definedName name="__123Graph_B" hidden="1">#REF!</definedName>
    <definedName name="__123Graph_B1" localSheetId="5" hidden="1">#REF!</definedName>
    <definedName name="__123Graph_B1" hidden="1">#REF!</definedName>
    <definedName name="__123Graph_B2" localSheetId="5" hidden="1">#REF!</definedName>
    <definedName name="__123Graph_B2" hidden="1">#REF!</definedName>
    <definedName name="__123Graph_B3" localSheetId="5" hidden="1">#REF!</definedName>
    <definedName name="__123Graph_B3" hidden="1">#REF!</definedName>
    <definedName name="__123Graph_BCOMPARA" localSheetId="5" hidden="1">#REF!</definedName>
    <definedName name="__123Graph_BCOMPARA" hidden="1">#REF!</definedName>
    <definedName name="__123Graph_BCURRENT" localSheetId="5" hidden="1">#REF!</definedName>
    <definedName name="__123Graph_BCURRENT" hidden="1">#REF!</definedName>
    <definedName name="__123Graph_BENDIVIDA" localSheetId="5" hidden="1">#REF!</definedName>
    <definedName name="__123Graph_BENDIVIDA" hidden="1">#REF!</definedName>
    <definedName name="__123Graph_BMOAGEM" localSheetId="5" hidden="1">#REF!</definedName>
    <definedName name="__123Graph_BMOAGEM" hidden="1">#REF!</definedName>
    <definedName name="__123Graph_BPREVREALI" localSheetId="5" hidden="1">#REF!</definedName>
    <definedName name="__123Graph_BPREVREALI" hidden="1">#REF!</definedName>
    <definedName name="__123Graph_BPRODUCAO" localSheetId="5" hidden="1">#REF!</definedName>
    <definedName name="__123Graph_BPRODUCAO" hidden="1">#REF!</definedName>
    <definedName name="__123Graph_C" localSheetId="5" hidden="1">#REF!</definedName>
    <definedName name="__123Graph_C" hidden="1">#REF!</definedName>
    <definedName name="__123Graph_C1" localSheetId="5" hidden="1">#REF!</definedName>
    <definedName name="__123Graph_C1" hidden="1">#REF!</definedName>
    <definedName name="__123Graph_C2" localSheetId="5" hidden="1">#REF!</definedName>
    <definedName name="__123Graph_C2" hidden="1">#REF!</definedName>
    <definedName name="__123Graph_C3" localSheetId="5" hidden="1">#REF!</definedName>
    <definedName name="__123Graph_C3" hidden="1">#REF!</definedName>
    <definedName name="__123Graph_CENDIVIDA" localSheetId="5" hidden="1">#REF!</definedName>
    <definedName name="__123Graph_CENDIVIDA" hidden="1">#REF!</definedName>
    <definedName name="__123Graph_CP1" localSheetId="5" hidden="1">#REF!</definedName>
    <definedName name="__123Graph_CP1" hidden="1">#REF!</definedName>
    <definedName name="__123Graph_CPREVREALI" localSheetId="5" hidden="1">#REF!</definedName>
    <definedName name="__123Graph_CPREVREALI" hidden="1">#REF!</definedName>
    <definedName name="__123Graph_D" localSheetId="5" hidden="1">#REF!</definedName>
    <definedName name="__123Graph_D" hidden="1">#REF!</definedName>
    <definedName name="__123Graph_D1" localSheetId="5" hidden="1">#REF!</definedName>
    <definedName name="__123Graph_D1" hidden="1">#REF!</definedName>
    <definedName name="__123Graph_D2" localSheetId="5" hidden="1">#REF!</definedName>
    <definedName name="__123Graph_D2" hidden="1">#REF!</definedName>
    <definedName name="__123Graph_D3" localSheetId="5" hidden="1">#REF!</definedName>
    <definedName name="__123Graph_D3" hidden="1">#REF!</definedName>
    <definedName name="__123Graph_DCOMPARA" localSheetId="5" hidden="1">#REF!</definedName>
    <definedName name="__123Graph_DCOMPARA" hidden="1">#REF!</definedName>
    <definedName name="__123Graph_DENDIVIDA" localSheetId="5" hidden="1">#REF!</definedName>
    <definedName name="__123Graph_DENDIVIDA" hidden="1">#REF!</definedName>
    <definedName name="__123Graph_DPREVREALI" localSheetId="5" hidden="1">#REF!</definedName>
    <definedName name="__123Graph_DPREVREALI" hidden="1">#REF!</definedName>
    <definedName name="__123Graph_E" localSheetId="5" hidden="1">#REF!</definedName>
    <definedName name="__123Graph_E" hidden="1">#REF!</definedName>
    <definedName name="__123Graph_E1" localSheetId="5" hidden="1">#REF!</definedName>
    <definedName name="__123Graph_E1" hidden="1">#REF!</definedName>
    <definedName name="__123Graph_E2" localSheetId="5" hidden="1">#REF!</definedName>
    <definedName name="__123Graph_E2" hidden="1">#REF!</definedName>
    <definedName name="__123Graph_E3" localSheetId="5" hidden="1">#REF!</definedName>
    <definedName name="__123Graph_E3" hidden="1">#REF!</definedName>
    <definedName name="__123Graph_EENDIVIDA" localSheetId="5" hidden="1">#REF!</definedName>
    <definedName name="__123Graph_EENDIVIDA" hidden="1">#REF!</definedName>
    <definedName name="__123Graph_EPREVREALI" localSheetId="5" hidden="1">#REF!</definedName>
    <definedName name="__123Graph_EPREVREALI" hidden="1">#REF!</definedName>
    <definedName name="__123Graph_F" localSheetId="5" hidden="1">#REF!</definedName>
    <definedName name="__123Graph_F" hidden="1">#REF!</definedName>
    <definedName name="__123Graph_F1" localSheetId="5" hidden="1">#REF!</definedName>
    <definedName name="__123Graph_F1" hidden="1">#REF!</definedName>
    <definedName name="__123Graph_F2" localSheetId="5" hidden="1">#REF!</definedName>
    <definedName name="__123Graph_F2" hidden="1">#REF!</definedName>
    <definedName name="__123Graph_F3" localSheetId="5" hidden="1">#REF!</definedName>
    <definedName name="__123Graph_F3" hidden="1">#REF!</definedName>
    <definedName name="__123Graph_FCOMPARA" localSheetId="5" hidden="1">#REF!</definedName>
    <definedName name="__123Graph_FCOMPARA" hidden="1">#REF!</definedName>
    <definedName name="__123Graph_FENDIVIDA" localSheetId="5" hidden="1">#REF!</definedName>
    <definedName name="__123Graph_FENDIVIDA" hidden="1">#REF!</definedName>
    <definedName name="__123Graph_LBL_BP1" localSheetId="5" hidden="1">#REF!</definedName>
    <definedName name="__123Graph_LBL_BP1" hidden="1">#REF!</definedName>
    <definedName name="__123Graph_X" localSheetId="5" hidden="1">#REF!</definedName>
    <definedName name="__123Graph_X" hidden="1">#REF!</definedName>
    <definedName name="__123Graph_X1" localSheetId="5" hidden="1">#REF!</definedName>
    <definedName name="__123Graph_X1" hidden="1">#REF!</definedName>
    <definedName name="__123Graph_X2" localSheetId="5" hidden="1">#REF!</definedName>
    <definedName name="__123Graph_X2" hidden="1">#REF!</definedName>
    <definedName name="__123Graph_XANIDRO" localSheetId="5" hidden="1">#REF!</definedName>
    <definedName name="__123Graph_XANIDRO" hidden="1">#REF!</definedName>
    <definedName name="__123Graph_XCONSMED" localSheetId="5" hidden="1">#REF!</definedName>
    <definedName name="__123Graph_XCONSMED" hidden="1">#REF!</definedName>
    <definedName name="__123Graph_XCURRENT" localSheetId="5" hidden="1">#REF!</definedName>
    <definedName name="__123Graph_XCURRENT" hidden="1">#REF!</definedName>
    <definedName name="__123Graph_XELASTIC" localSheetId="5" hidden="1">#REF!</definedName>
    <definedName name="__123Graph_XELASTIC" hidden="1">#REF!</definedName>
    <definedName name="__123Graph_XENDIVIDA" localSheetId="5" hidden="1">#REF!</definedName>
    <definedName name="__123Graph_XENDIVIDA" hidden="1">#REF!</definedName>
    <definedName name="__123Graph_XHIALCOOL" localSheetId="5" hidden="1">#REF!</definedName>
    <definedName name="__123Graph_XHIALCOOL" hidden="1">#REF!</definedName>
    <definedName name="__123Graph_XHIDRATADO" localSheetId="5" hidden="1">#REF!</definedName>
    <definedName name="__123Graph_XHIDRATADO" hidden="1">#REF!</definedName>
    <definedName name="__123Graph_XMOAGEM" localSheetId="5" hidden="1">#REF!</definedName>
    <definedName name="__123Graph_XMOAGEM" hidden="1">#REF!</definedName>
    <definedName name="__123Graph_XPREVRCOM" localSheetId="5" hidden="1">#REF!</definedName>
    <definedName name="__123Graph_XPREVRCOM" hidden="1">#REF!</definedName>
    <definedName name="__123Graph_XPREVREALI" localSheetId="5" hidden="1">#REF!</definedName>
    <definedName name="__123Graph_XPREVREALI" hidden="1">#REF!</definedName>
    <definedName name="__123Graph_XPREVRIND" localSheetId="5" hidden="1">#REF!</definedName>
    <definedName name="__123Graph_XPREVRIND" hidden="1">#REF!</definedName>
    <definedName name="__123Graph_XPREVROUT" localSheetId="5" hidden="1">#REF!</definedName>
    <definedName name="__123Graph_XPREVROUT" hidden="1">#REF!</definedName>
    <definedName name="__123Graph_XPREVRRES" localSheetId="5" hidden="1">#REF!</definedName>
    <definedName name="__123Graph_XPREVRRES" hidden="1">#REF!</definedName>
    <definedName name="__123Graph_XPREVRTOT" localSheetId="5" hidden="1">#REF!</definedName>
    <definedName name="__123Graph_XPREVRTOT" hidden="1">#REF!</definedName>
    <definedName name="__123Graph_XPRODUCAO" localSheetId="5" hidden="1">#REF!</definedName>
    <definedName name="__123Graph_XPRODUCAO" hidden="1">#REF!</definedName>
    <definedName name="__123Graph_XSACAS" localSheetId="5" hidden="1">#REF!</definedName>
    <definedName name="__123Graph_XSACAS" hidden="1">#REF!</definedName>
    <definedName name="__12Graph_XPREVRRES1" hidden="1">#REF!</definedName>
    <definedName name="__13__123Graph_XRENDIMENTO_ENSA" localSheetId="5" hidden="1">#REF!</definedName>
    <definedName name="__13__123Graph_XRENDIMENTO_ENSA" hidden="1">#REF!</definedName>
    <definedName name="__14__123Graph_DCHART_1" hidden="1">[4]Template!$E$8:$E$35</definedName>
    <definedName name="__16__123Graph_DCHART_2" hidden="1">[5]A!$B$44:$D$44</definedName>
    <definedName name="__18__123Graph_ECHART_1" hidden="1">[4]Template!$F$8:$F$35</definedName>
    <definedName name="__2__123Graph_ACHART_1" hidden="1">[4]Template!$B$8:$B$35</definedName>
    <definedName name="__2__123Graph_ACHART_2" hidden="1">[5]A!$B$41:$D$41</definedName>
    <definedName name="__2__123Graph_AGRÁFICO_1" localSheetId="5" hidden="1">#REF!</definedName>
    <definedName name="__2__123Graph_AGRÁFICO_1" hidden="1">#REF!</definedName>
    <definedName name="__2__123Graph_AMOAGEM_X_OBJETI" localSheetId="5" hidden="1">#REF!</definedName>
    <definedName name="__2__123Graph_AMOAGEM_X_OBJETI" hidden="1">#REF!</definedName>
    <definedName name="__20__123Graph_ECHART_2" hidden="1">[5]A!$B$45:$D$45</definedName>
    <definedName name="__22__123Graph_XCHART_1" hidden="1">[4]Template!$A$8:$A$35</definedName>
    <definedName name="__24__123Graph_XCHART_2" hidden="1">[5]A!$B$39:$D$39</definedName>
    <definedName name="__3__123Graph_AGRÁFICO_2" localSheetId="5" hidden="1">#REF!</definedName>
    <definedName name="__3__123Graph_AGRÁFICO_2" hidden="1">#REF!</definedName>
    <definedName name="__3__123Graph_APRODUCAO_DE_MEL" localSheetId="5" hidden="1">#REF!</definedName>
    <definedName name="__3__123Graph_APRODUCAO_DE_MEL" hidden="1">#REF!</definedName>
    <definedName name="__3__123Graph_BCHART_1" hidden="1">[4]Template!$C$8:$C$35</definedName>
    <definedName name="__4__123Graph_ACHART_2" hidden="1">[5]A!$B$41:$D$41</definedName>
    <definedName name="__4__123Graph_AGRÁFICO_3" localSheetId="5" hidden="1">#REF!</definedName>
    <definedName name="__4__123Graph_AGRÁFICO_3" hidden="1">#REF!</definedName>
    <definedName name="__4__123Graph_APRODUCAO_X_OBJE" localSheetId="5" hidden="1">#REF!</definedName>
    <definedName name="__4__123Graph_APRODUCAO_X_OBJE" hidden="1">#REF!</definedName>
    <definedName name="__4__123Graph_BCHART_2" hidden="1">[5]A!$B$42:$D$42</definedName>
    <definedName name="__5__123Graph_AGRÁFICO_4" localSheetId="5" hidden="1">#REF!</definedName>
    <definedName name="__5__123Graph_AGRÁFICO_4" hidden="1">#REF!</definedName>
    <definedName name="__5__123Graph_CCHART_1" hidden="1">[4]Template!$D$8:$D$35</definedName>
    <definedName name="__6__123Graph_BCHART_1" hidden="1">[4]Template!$C$8:$C$35</definedName>
    <definedName name="__6__123Graph_BMOAGEM_X_OBJETI" localSheetId="5" hidden="1">#REF!</definedName>
    <definedName name="__6__123Graph_BMOAGEM_X_OBJETI" hidden="1">#REF!</definedName>
    <definedName name="__6__123Graph_CCHART_2" hidden="1">[5]A!$B$43:$D$43</definedName>
    <definedName name="__7__123Graph_DCHART_1" hidden="1">[4]Template!$E$8:$E$35</definedName>
    <definedName name="__8__123Graph_BCHART_2" hidden="1">[5]A!$B$42:$D$42</definedName>
    <definedName name="__8__123Graph_BPRODUCAO_X_OBJE" localSheetId="5" hidden="1">#REF!</definedName>
    <definedName name="__8__123Graph_BPRODUCAO_X_OBJE" hidden="1">#REF!</definedName>
    <definedName name="__8__123Graph_DCHART_2" hidden="1">[5]A!$B$44:$D$44</definedName>
    <definedName name="__9__123Graph_ECHART_1" hidden="1">[4]Template!$F$8:$F$35</definedName>
    <definedName name="__ANO1999" localSheetId="5">#REF!</definedName>
    <definedName name="__ANO1999">#REF!</definedName>
    <definedName name="__ANO2" localSheetId="5">#REF!</definedName>
    <definedName name="__ANO2">#REF!</definedName>
    <definedName name="__ANO2000" localSheetId="5">#REF!</definedName>
    <definedName name="__ANO2000">#REF!</definedName>
    <definedName name="__ANO2001" localSheetId="5">#REF!</definedName>
    <definedName name="__ANO2001">#REF!</definedName>
    <definedName name="__ANO2002" localSheetId="5">#REF!</definedName>
    <definedName name="__ANO2002">#REF!</definedName>
    <definedName name="__ANO2003" localSheetId="5">#REF!</definedName>
    <definedName name="__ANO2003">#REF!</definedName>
    <definedName name="__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0" hidden="1">{#N/A,#N/A,FALSE,"ENERGIA";#N/A,#N/A,FALSE,"PERDIDAS";#N/A,#N/A,FALSE,"CLIENTES";#N/A,#N/A,FALSE,"ESTADO";#N/A,#N/A,FALSE,"TECNICA"}</definedName>
    <definedName name="__bb1" localSheetId="5" hidden="1">{#N/A,#N/A,FALSE,"ENERGIA";#N/A,#N/A,FALSE,"PERDIDAS";#N/A,#N/A,FALSE,"CLIENTES";#N/A,#N/A,FALSE,"ESTADO";#N/A,#N/A,FALSE,"TECNICA"}</definedName>
    <definedName name="__bb1" localSheetId="1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localSheetId="7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rm1" localSheetId="0" hidden="1">{#N/A,#N/A,FALSE,"ANEXO3 99 ERA";#N/A,#N/A,FALSE,"ANEXO3 99 UBÁ2";#N/A,#N/A,FALSE,"ANEXO3 99 DTU";#N/A,#N/A,FALSE,"ANEXO3 99 RDR";#N/A,#N/A,FALSE,"ANEXO3 99 UBÁ4";#N/A,#N/A,FALSE,"ANEXO3 99 UBÁ6"}</definedName>
    <definedName name="__crm1" localSheetId="5" hidden="1">{#N/A,#N/A,FALSE,"ANEXO3 99 ERA";#N/A,#N/A,FALSE,"ANEXO3 99 UBÁ2";#N/A,#N/A,FALSE,"ANEXO3 99 DTU";#N/A,#N/A,FALSE,"ANEXO3 99 RDR";#N/A,#N/A,FALSE,"ANEXO3 99 UBÁ4";#N/A,#N/A,FALSE,"ANEXO3 99 UBÁ6"}</definedName>
    <definedName name="__crm1" localSheetId="1" hidden="1">{#N/A,#N/A,FALSE,"ANEXO3 99 ERA";#N/A,#N/A,FALSE,"ANEXO3 99 UBÁ2";#N/A,#N/A,FALSE,"ANEXO3 99 DTU";#N/A,#N/A,FALSE,"ANEXO3 99 RDR";#N/A,#N/A,FALSE,"ANEXO3 99 UBÁ4";#N/A,#N/A,FALSE,"ANEXO3 99 UBÁ6"}</definedName>
    <definedName name="__crm1" localSheetId="4" hidden="1">{#N/A,#N/A,FALSE,"ANEXO3 99 ERA";#N/A,#N/A,FALSE,"ANEXO3 99 UBÁ2";#N/A,#N/A,FALSE,"ANEXO3 99 DTU";#N/A,#N/A,FALSE,"ANEXO3 99 RDR";#N/A,#N/A,FALSE,"ANEXO3 99 UBÁ4";#N/A,#N/A,FALSE,"ANEXO3 99 UBÁ6"}</definedName>
    <definedName name="__crm1" localSheetId="7" hidden="1">{#N/A,#N/A,FALSE,"ANEXO3 99 ERA";#N/A,#N/A,FALSE,"ANEXO3 99 UBÁ2";#N/A,#N/A,FALSE,"ANEXO3 99 DTU";#N/A,#N/A,FALSE,"ANEXO3 99 RDR";#N/A,#N/A,FALSE,"ANEXO3 99 UBÁ4";#N/A,#N/A,FALSE,"ANEXO3 99 UBÁ6"}</definedName>
    <definedName name="__crm1" hidden="1">{#N/A,#N/A,FALSE,"ANEXO3 99 ERA";#N/A,#N/A,FALSE,"ANEXO3 99 UBÁ2";#N/A,#N/A,FALSE,"ANEXO3 99 DTU";#N/A,#N/A,FALSE,"ANEXO3 99 RDR";#N/A,#N/A,FALSE,"ANEXO3 99 UBÁ4";#N/A,#N/A,FALSE,"ANEXO3 99 UBÁ6"}</definedName>
    <definedName name="__CRM2" localSheetId="0" hidden="1">{#N/A,#N/A,FALSE,"ANEXO3 99 ERA";#N/A,#N/A,FALSE,"ANEXO3 99 UBÁ2";#N/A,#N/A,FALSE,"ANEXO3 99 DTU";#N/A,#N/A,FALSE,"ANEXO3 99 RDR";#N/A,#N/A,FALSE,"ANEXO3 99 UBÁ4";#N/A,#N/A,FALSE,"ANEXO3 99 UBÁ6"}</definedName>
    <definedName name="__CRM2" localSheetId="5" hidden="1">{#N/A,#N/A,FALSE,"ANEXO3 99 ERA";#N/A,#N/A,FALSE,"ANEXO3 99 UBÁ2";#N/A,#N/A,FALSE,"ANEXO3 99 DTU";#N/A,#N/A,FALSE,"ANEXO3 99 RDR";#N/A,#N/A,FALSE,"ANEXO3 99 UBÁ4";#N/A,#N/A,FALSE,"ANEXO3 99 UBÁ6"}</definedName>
    <definedName name="__CRM2" localSheetId="1" hidden="1">{#N/A,#N/A,FALSE,"ANEXO3 99 ERA";#N/A,#N/A,FALSE,"ANEXO3 99 UBÁ2";#N/A,#N/A,FALSE,"ANEXO3 99 DTU";#N/A,#N/A,FALSE,"ANEXO3 99 RDR";#N/A,#N/A,FALSE,"ANEXO3 99 UBÁ4";#N/A,#N/A,FALSE,"ANEXO3 99 UBÁ6"}</definedName>
    <definedName name="__CRM2" localSheetId="4" hidden="1">{#N/A,#N/A,FALSE,"ANEXO3 99 ERA";#N/A,#N/A,FALSE,"ANEXO3 99 UBÁ2";#N/A,#N/A,FALSE,"ANEXO3 99 DTU";#N/A,#N/A,FALSE,"ANEXO3 99 RDR";#N/A,#N/A,FALSE,"ANEXO3 99 UBÁ4";#N/A,#N/A,FALSE,"ANEXO3 99 UBÁ6"}</definedName>
    <definedName name="__CRM2" localSheetId="7" hidden="1">{#N/A,#N/A,FALSE,"ANEXO3 99 ERA";#N/A,#N/A,FALSE,"ANEXO3 99 UBÁ2";#N/A,#N/A,FALSE,"ANEXO3 99 DTU";#N/A,#N/A,FALSE,"ANEXO3 99 RDR";#N/A,#N/A,FALSE,"ANEXO3 99 UBÁ4";#N/A,#N/A,FALSE,"ANEXO3 99 UBÁ6"}</definedName>
    <definedName name="__CRM2" hidden="1">{#N/A,#N/A,FALSE,"ANEXO3 99 ERA";#N/A,#N/A,FALSE,"ANEXO3 99 UBÁ2";#N/A,#N/A,FALSE,"ANEXO3 99 DTU";#N/A,#N/A,FALSE,"ANEXO3 99 RDR";#N/A,#N/A,FALSE,"ANEXO3 99 UBÁ4";#N/A,#N/A,FALSE,"ANEXO3 99 UBÁ6"}</definedName>
    <definedName name="__CRM2_1" localSheetId="0" hidden="1">{#N/A,#N/A,FALSE,"ANEXO3 99 ERA";#N/A,#N/A,FALSE,"ANEXO3 99 UBÁ2";#N/A,#N/A,FALSE,"ANEXO3 99 DTU";#N/A,#N/A,FALSE,"ANEXO3 99 RDR";#N/A,#N/A,FALSE,"ANEXO3 99 UBÁ4";#N/A,#N/A,FALSE,"ANEXO3 99 UBÁ6"}</definedName>
    <definedName name="__CRM2_1" localSheetId="5" hidden="1">{#N/A,#N/A,FALSE,"ANEXO3 99 ERA";#N/A,#N/A,FALSE,"ANEXO3 99 UBÁ2";#N/A,#N/A,FALSE,"ANEXO3 99 DTU";#N/A,#N/A,FALSE,"ANEXO3 99 RDR";#N/A,#N/A,FALSE,"ANEXO3 99 UBÁ4";#N/A,#N/A,FALSE,"ANEXO3 99 UBÁ6"}</definedName>
    <definedName name="__CRM2_1" localSheetId="1" hidden="1">{#N/A,#N/A,FALSE,"ANEXO3 99 ERA";#N/A,#N/A,FALSE,"ANEXO3 99 UBÁ2";#N/A,#N/A,FALSE,"ANEXO3 99 DTU";#N/A,#N/A,FALSE,"ANEXO3 99 RDR";#N/A,#N/A,FALSE,"ANEXO3 99 UBÁ4";#N/A,#N/A,FALSE,"ANEXO3 99 UBÁ6"}</definedName>
    <definedName name="__CRM2_1" localSheetId="4" hidden="1">{#N/A,#N/A,FALSE,"ANEXO3 99 ERA";#N/A,#N/A,FALSE,"ANEXO3 99 UBÁ2";#N/A,#N/A,FALSE,"ANEXO3 99 DTU";#N/A,#N/A,FALSE,"ANEXO3 99 RDR";#N/A,#N/A,FALSE,"ANEXO3 99 UBÁ4";#N/A,#N/A,FALSE,"ANEXO3 99 UBÁ6"}</definedName>
    <definedName name="__CRM2_1" localSheetId="7" hidden="1">{#N/A,#N/A,FALSE,"ANEXO3 99 ERA";#N/A,#N/A,FALSE,"ANEXO3 99 UBÁ2";#N/A,#N/A,FALSE,"ANEXO3 99 DTU";#N/A,#N/A,FALSE,"ANEXO3 99 RDR";#N/A,#N/A,FALSE,"ANEXO3 99 UBÁ4";#N/A,#N/A,FALSE,"ANEXO3 99 UBÁ6"}</definedName>
    <definedName name="__CRM2_1" hidden="1">{#N/A,#N/A,FALSE,"ANEXO3 99 ERA";#N/A,#N/A,FALSE,"ANEXO3 99 UBÁ2";#N/A,#N/A,FALSE,"ANEXO3 99 DTU";#N/A,#N/A,FALSE,"ANEXO3 99 RDR";#N/A,#N/A,FALSE,"ANEXO3 99 UBÁ4";#N/A,#N/A,FALSE,"ANEXO3 99 UBÁ6"}</definedName>
    <definedName name="__CRM2_1_1" localSheetId="0" hidden="1">{#N/A,#N/A,FALSE,"ANEXO3 99 ERA";#N/A,#N/A,FALSE,"ANEXO3 99 UBÁ2";#N/A,#N/A,FALSE,"ANEXO3 99 DTU";#N/A,#N/A,FALSE,"ANEXO3 99 RDR";#N/A,#N/A,FALSE,"ANEXO3 99 UBÁ4";#N/A,#N/A,FALSE,"ANEXO3 99 UBÁ6"}</definedName>
    <definedName name="__CRM2_1_1" localSheetId="5" hidden="1">{#N/A,#N/A,FALSE,"ANEXO3 99 ERA";#N/A,#N/A,FALSE,"ANEXO3 99 UBÁ2";#N/A,#N/A,FALSE,"ANEXO3 99 DTU";#N/A,#N/A,FALSE,"ANEXO3 99 RDR";#N/A,#N/A,FALSE,"ANEXO3 99 UBÁ4";#N/A,#N/A,FALSE,"ANEXO3 99 UBÁ6"}</definedName>
    <definedName name="__CRM2_1_1" localSheetId="1" hidden="1">{#N/A,#N/A,FALSE,"ANEXO3 99 ERA";#N/A,#N/A,FALSE,"ANEXO3 99 UBÁ2";#N/A,#N/A,FALSE,"ANEXO3 99 DTU";#N/A,#N/A,FALSE,"ANEXO3 99 RDR";#N/A,#N/A,FALSE,"ANEXO3 99 UBÁ4";#N/A,#N/A,FALSE,"ANEXO3 99 UBÁ6"}</definedName>
    <definedName name="__CRM2_1_1" localSheetId="4" hidden="1">{#N/A,#N/A,FALSE,"ANEXO3 99 ERA";#N/A,#N/A,FALSE,"ANEXO3 99 UBÁ2";#N/A,#N/A,FALSE,"ANEXO3 99 DTU";#N/A,#N/A,FALSE,"ANEXO3 99 RDR";#N/A,#N/A,FALSE,"ANEXO3 99 UBÁ4";#N/A,#N/A,FALSE,"ANEXO3 99 UBÁ6"}</definedName>
    <definedName name="__CRM2_1_1" localSheetId="7" hidden="1">{#N/A,#N/A,FALSE,"ANEXO3 99 ERA";#N/A,#N/A,FALSE,"ANEXO3 99 UBÁ2";#N/A,#N/A,FALSE,"ANEXO3 99 DTU";#N/A,#N/A,FALSE,"ANEXO3 99 RDR";#N/A,#N/A,FALSE,"ANEXO3 99 UBÁ4";#N/A,#N/A,FALSE,"ANEXO3 99 UBÁ6"}</definedName>
    <definedName name="__CRM2_1_1" hidden="1">{#N/A,#N/A,FALSE,"ANEXO3 99 ERA";#N/A,#N/A,FALSE,"ANEXO3 99 UBÁ2";#N/A,#N/A,FALSE,"ANEXO3 99 DTU";#N/A,#N/A,FALSE,"ANEXO3 99 RDR";#N/A,#N/A,FALSE,"ANEXO3 99 UBÁ4";#N/A,#N/A,FALSE,"ANEXO3 99 UBÁ6"}</definedName>
    <definedName name="__CRM2_2" localSheetId="0" hidden="1">{#N/A,#N/A,FALSE,"ANEXO3 99 ERA";#N/A,#N/A,FALSE,"ANEXO3 99 UBÁ2";#N/A,#N/A,FALSE,"ANEXO3 99 DTU";#N/A,#N/A,FALSE,"ANEXO3 99 RDR";#N/A,#N/A,FALSE,"ANEXO3 99 UBÁ4";#N/A,#N/A,FALSE,"ANEXO3 99 UBÁ6"}</definedName>
    <definedName name="__CRM2_2" localSheetId="5" hidden="1">{#N/A,#N/A,FALSE,"ANEXO3 99 ERA";#N/A,#N/A,FALSE,"ANEXO3 99 UBÁ2";#N/A,#N/A,FALSE,"ANEXO3 99 DTU";#N/A,#N/A,FALSE,"ANEXO3 99 RDR";#N/A,#N/A,FALSE,"ANEXO3 99 UBÁ4";#N/A,#N/A,FALSE,"ANEXO3 99 UBÁ6"}</definedName>
    <definedName name="__CRM2_2" localSheetId="1" hidden="1">{#N/A,#N/A,FALSE,"ANEXO3 99 ERA";#N/A,#N/A,FALSE,"ANEXO3 99 UBÁ2";#N/A,#N/A,FALSE,"ANEXO3 99 DTU";#N/A,#N/A,FALSE,"ANEXO3 99 RDR";#N/A,#N/A,FALSE,"ANEXO3 99 UBÁ4";#N/A,#N/A,FALSE,"ANEXO3 99 UBÁ6"}</definedName>
    <definedName name="__CRM2_2" localSheetId="4" hidden="1">{#N/A,#N/A,FALSE,"ANEXO3 99 ERA";#N/A,#N/A,FALSE,"ANEXO3 99 UBÁ2";#N/A,#N/A,FALSE,"ANEXO3 99 DTU";#N/A,#N/A,FALSE,"ANEXO3 99 RDR";#N/A,#N/A,FALSE,"ANEXO3 99 UBÁ4";#N/A,#N/A,FALSE,"ANEXO3 99 UBÁ6"}</definedName>
    <definedName name="__CRM2_2" localSheetId="7" hidden="1">{#N/A,#N/A,FALSE,"ANEXO3 99 ERA";#N/A,#N/A,FALSE,"ANEXO3 99 UBÁ2";#N/A,#N/A,FALSE,"ANEXO3 99 DTU";#N/A,#N/A,FALSE,"ANEXO3 99 RDR";#N/A,#N/A,FALSE,"ANEXO3 99 UBÁ4";#N/A,#N/A,FALSE,"ANEXO3 99 UBÁ6"}</definedName>
    <definedName name="__CRM2_2" hidden="1">{#N/A,#N/A,FALSE,"ANEXO3 99 ERA";#N/A,#N/A,FALSE,"ANEXO3 99 UBÁ2";#N/A,#N/A,FALSE,"ANEXO3 99 DTU";#N/A,#N/A,FALSE,"ANEXO3 99 RDR";#N/A,#N/A,FALSE,"ANEXO3 99 UBÁ4";#N/A,#N/A,FALSE,"ANEXO3 99 UBÁ6"}</definedName>
    <definedName name="__CRM2_3" localSheetId="0" hidden="1">{#N/A,#N/A,FALSE,"ANEXO3 99 ERA";#N/A,#N/A,FALSE,"ANEXO3 99 UBÁ2";#N/A,#N/A,FALSE,"ANEXO3 99 DTU";#N/A,#N/A,FALSE,"ANEXO3 99 RDR";#N/A,#N/A,FALSE,"ANEXO3 99 UBÁ4";#N/A,#N/A,FALSE,"ANEXO3 99 UBÁ6"}</definedName>
    <definedName name="__CRM2_3" localSheetId="5" hidden="1">{#N/A,#N/A,FALSE,"ANEXO3 99 ERA";#N/A,#N/A,FALSE,"ANEXO3 99 UBÁ2";#N/A,#N/A,FALSE,"ANEXO3 99 DTU";#N/A,#N/A,FALSE,"ANEXO3 99 RDR";#N/A,#N/A,FALSE,"ANEXO3 99 UBÁ4";#N/A,#N/A,FALSE,"ANEXO3 99 UBÁ6"}</definedName>
    <definedName name="__CRM2_3" localSheetId="1" hidden="1">{#N/A,#N/A,FALSE,"ANEXO3 99 ERA";#N/A,#N/A,FALSE,"ANEXO3 99 UBÁ2";#N/A,#N/A,FALSE,"ANEXO3 99 DTU";#N/A,#N/A,FALSE,"ANEXO3 99 RDR";#N/A,#N/A,FALSE,"ANEXO3 99 UBÁ4";#N/A,#N/A,FALSE,"ANEXO3 99 UBÁ6"}</definedName>
    <definedName name="__CRM2_3" localSheetId="4" hidden="1">{#N/A,#N/A,FALSE,"ANEXO3 99 ERA";#N/A,#N/A,FALSE,"ANEXO3 99 UBÁ2";#N/A,#N/A,FALSE,"ANEXO3 99 DTU";#N/A,#N/A,FALSE,"ANEXO3 99 RDR";#N/A,#N/A,FALSE,"ANEXO3 99 UBÁ4";#N/A,#N/A,FALSE,"ANEXO3 99 UBÁ6"}</definedName>
    <definedName name="__CRM2_3" localSheetId="7" hidden="1">{#N/A,#N/A,FALSE,"ANEXO3 99 ERA";#N/A,#N/A,FALSE,"ANEXO3 99 UBÁ2";#N/A,#N/A,FALSE,"ANEXO3 99 DTU";#N/A,#N/A,FALSE,"ANEXO3 99 RDR";#N/A,#N/A,FALSE,"ANEXO3 99 UBÁ4";#N/A,#N/A,FALSE,"ANEXO3 99 UBÁ6"}</definedName>
    <definedName name="__CRM2_3" hidden="1">{#N/A,#N/A,FALSE,"ANEXO3 99 ERA";#N/A,#N/A,FALSE,"ANEXO3 99 UBÁ2";#N/A,#N/A,FALSE,"ANEXO3 99 DTU";#N/A,#N/A,FALSE,"ANEXO3 99 RDR";#N/A,#N/A,FALSE,"ANEXO3 99 UBÁ4";#N/A,#N/A,FALSE,"ANEXO3 99 UBÁ6"}</definedName>
    <definedName name="__CRM2_4" localSheetId="0" hidden="1">{#N/A,#N/A,FALSE,"ANEXO3 99 ERA";#N/A,#N/A,FALSE,"ANEXO3 99 UBÁ2";#N/A,#N/A,FALSE,"ANEXO3 99 DTU";#N/A,#N/A,FALSE,"ANEXO3 99 RDR";#N/A,#N/A,FALSE,"ANEXO3 99 UBÁ4";#N/A,#N/A,FALSE,"ANEXO3 99 UBÁ6"}</definedName>
    <definedName name="__CRM2_4" localSheetId="5" hidden="1">{#N/A,#N/A,FALSE,"ANEXO3 99 ERA";#N/A,#N/A,FALSE,"ANEXO3 99 UBÁ2";#N/A,#N/A,FALSE,"ANEXO3 99 DTU";#N/A,#N/A,FALSE,"ANEXO3 99 RDR";#N/A,#N/A,FALSE,"ANEXO3 99 UBÁ4";#N/A,#N/A,FALSE,"ANEXO3 99 UBÁ6"}</definedName>
    <definedName name="__CRM2_4" localSheetId="1" hidden="1">{#N/A,#N/A,FALSE,"ANEXO3 99 ERA";#N/A,#N/A,FALSE,"ANEXO3 99 UBÁ2";#N/A,#N/A,FALSE,"ANEXO3 99 DTU";#N/A,#N/A,FALSE,"ANEXO3 99 RDR";#N/A,#N/A,FALSE,"ANEXO3 99 UBÁ4";#N/A,#N/A,FALSE,"ANEXO3 99 UBÁ6"}</definedName>
    <definedName name="__CRM2_4" localSheetId="4" hidden="1">{#N/A,#N/A,FALSE,"ANEXO3 99 ERA";#N/A,#N/A,FALSE,"ANEXO3 99 UBÁ2";#N/A,#N/A,FALSE,"ANEXO3 99 DTU";#N/A,#N/A,FALSE,"ANEXO3 99 RDR";#N/A,#N/A,FALSE,"ANEXO3 99 UBÁ4";#N/A,#N/A,FALSE,"ANEXO3 99 UBÁ6"}</definedName>
    <definedName name="__CRM2_4" localSheetId="7" hidden="1">{#N/A,#N/A,FALSE,"ANEXO3 99 ERA";#N/A,#N/A,FALSE,"ANEXO3 99 UBÁ2";#N/A,#N/A,FALSE,"ANEXO3 99 DTU";#N/A,#N/A,FALSE,"ANEXO3 99 RDR";#N/A,#N/A,FALSE,"ANEXO3 99 UBÁ4";#N/A,#N/A,FALSE,"ANEXO3 99 UBÁ6"}</definedName>
    <definedName name="__CRM2_4" hidden="1">{#N/A,#N/A,FALSE,"ANEXO3 99 ERA";#N/A,#N/A,FALSE,"ANEXO3 99 UBÁ2";#N/A,#N/A,FALSE,"ANEXO3 99 DTU";#N/A,#N/A,FALSE,"ANEXO3 99 RDR";#N/A,#N/A,FALSE,"ANEXO3 99 UBÁ4";#N/A,#N/A,FALSE,"ANEXO3 99 UBÁ6"}</definedName>
    <definedName name="__CRM2_5" localSheetId="0" hidden="1">{#N/A,#N/A,FALSE,"ANEXO3 99 ERA";#N/A,#N/A,FALSE,"ANEXO3 99 UBÁ2";#N/A,#N/A,FALSE,"ANEXO3 99 DTU";#N/A,#N/A,FALSE,"ANEXO3 99 RDR";#N/A,#N/A,FALSE,"ANEXO3 99 UBÁ4";#N/A,#N/A,FALSE,"ANEXO3 99 UBÁ6"}</definedName>
    <definedName name="__CRM2_5" localSheetId="5" hidden="1">{#N/A,#N/A,FALSE,"ANEXO3 99 ERA";#N/A,#N/A,FALSE,"ANEXO3 99 UBÁ2";#N/A,#N/A,FALSE,"ANEXO3 99 DTU";#N/A,#N/A,FALSE,"ANEXO3 99 RDR";#N/A,#N/A,FALSE,"ANEXO3 99 UBÁ4";#N/A,#N/A,FALSE,"ANEXO3 99 UBÁ6"}</definedName>
    <definedName name="__CRM2_5" localSheetId="1" hidden="1">{#N/A,#N/A,FALSE,"ANEXO3 99 ERA";#N/A,#N/A,FALSE,"ANEXO3 99 UBÁ2";#N/A,#N/A,FALSE,"ANEXO3 99 DTU";#N/A,#N/A,FALSE,"ANEXO3 99 RDR";#N/A,#N/A,FALSE,"ANEXO3 99 UBÁ4";#N/A,#N/A,FALSE,"ANEXO3 99 UBÁ6"}</definedName>
    <definedName name="__CRM2_5" localSheetId="4" hidden="1">{#N/A,#N/A,FALSE,"ANEXO3 99 ERA";#N/A,#N/A,FALSE,"ANEXO3 99 UBÁ2";#N/A,#N/A,FALSE,"ANEXO3 99 DTU";#N/A,#N/A,FALSE,"ANEXO3 99 RDR";#N/A,#N/A,FALSE,"ANEXO3 99 UBÁ4";#N/A,#N/A,FALSE,"ANEXO3 99 UBÁ6"}</definedName>
    <definedName name="__CRM2_5" localSheetId="7" hidden="1">{#N/A,#N/A,FALSE,"ANEXO3 99 ERA";#N/A,#N/A,FALSE,"ANEXO3 99 UBÁ2";#N/A,#N/A,FALSE,"ANEXO3 99 DTU";#N/A,#N/A,FALSE,"ANEXO3 99 RDR";#N/A,#N/A,FALSE,"ANEXO3 99 UBÁ4";#N/A,#N/A,FALSE,"ANEXO3 99 UBÁ6"}</definedName>
    <definedName name="__CRM2_5" hidden="1">{#N/A,#N/A,FALSE,"ANEXO3 99 ERA";#N/A,#N/A,FALSE,"ANEXO3 99 UBÁ2";#N/A,#N/A,FALSE,"ANEXO3 99 DTU";#N/A,#N/A,FALSE,"ANEXO3 99 RDR";#N/A,#N/A,FALSE,"ANEXO3 99 UBÁ4";#N/A,#N/A,FALSE,"ANEXO3 99 UBÁ6"}</definedName>
    <definedName name="__CRM3" localSheetId="0" hidden="1">{#N/A,#N/A,FALSE,"ANEXO3 99 ERA";#N/A,#N/A,FALSE,"ANEXO3 99 UBÁ2";#N/A,#N/A,FALSE,"ANEXO3 99 DTU";#N/A,#N/A,FALSE,"ANEXO3 99 RDR";#N/A,#N/A,FALSE,"ANEXO3 99 UBÁ4";#N/A,#N/A,FALSE,"ANEXO3 99 UBÁ6"}</definedName>
    <definedName name="__CRM3" localSheetId="5" hidden="1">{#N/A,#N/A,FALSE,"ANEXO3 99 ERA";#N/A,#N/A,FALSE,"ANEXO3 99 UBÁ2";#N/A,#N/A,FALSE,"ANEXO3 99 DTU";#N/A,#N/A,FALSE,"ANEXO3 99 RDR";#N/A,#N/A,FALSE,"ANEXO3 99 UBÁ4";#N/A,#N/A,FALSE,"ANEXO3 99 UBÁ6"}</definedName>
    <definedName name="__CRM3" localSheetId="1" hidden="1">{#N/A,#N/A,FALSE,"ANEXO3 99 ERA";#N/A,#N/A,FALSE,"ANEXO3 99 UBÁ2";#N/A,#N/A,FALSE,"ANEXO3 99 DTU";#N/A,#N/A,FALSE,"ANEXO3 99 RDR";#N/A,#N/A,FALSE,"ANEXO3 99 UBÁ4";#N/A,#N/A,FALSE,"ANEXO3 99 UBÁ6"}</definedName>
    <definedName name="__CRM3" localSheetId="4" hidden="1">{#N/A,#N/A,FALSE,"ANEXO3 99 ERA";#N/A,#N/A,FALSE,"ANEXO3 99 UBÁ2";#N/A,#N/A,FALSE,"ANEXO3 99 DTU";#N/A,#N/A,FALSE,"ANEXO3 99 RDR";#N/A,#N/A,FALSE,"ANEXO3 99 UBÁ4";#N/A,#N/A,FALSE,"ANEXO3 99 UBÁ6"}</definedName>
    <definedName name="__CRM3" localSheetId="7" hidden="1">{#N/A,#N/A,FALSE,"ANEXO3 99 ERA";#N/A,#N/A,FALSE,"ANEXO3 99 UBÁ2";#N/A,#N/A,FALSE,"ANEXO3 99 DTU";#N/A,#N/A,FALSE,"ANEXO3 99 RDR";#N/A,#N/A,FALSE,"ANEXO3 99 UBÁ4";#N/A,#N/A,FALSE,"ANEXO3 99 UBÁ6"}</definedName>
    <definedName name="__CRM3" hidden="1">{#N/A,#N/A,FALSE,"ANEXO3 99 ERA";#N/A,#N/A,FALSE,"ANEXO3 99 UBÁ2";#N/A,#N/A,FALSE,"ANEXO3 99 DTU";#N/A,#N/A,FALSE,"ANEXO3 99 RDR";#N/A,#N/A,FALSE,"ANEXO3 99 UBÁ4";#N/A,#N/A,FALSE,"ANEXO3 99 UBÁ6"}</definedName>
    <definedName name="__CRM3_1" localSheetId="0" hidden="1">{#N/A,#N/A,FALSE,"ANEXO3 99 ERA";#N/A,#N/A,FALSE,"ANEXO3 99 UBÁ2";#N/A,#N/A,FALSE,"ANEXO3 99 DTU";#N/A,#N/A,FALSE,"ANEXO3 99 RDR";#N/A,#N/A,FALSE,"ANEXO3 99 UBÁ4";#N/A,#N/A,FALSE,"ANEXO3 99 UBÁ6"}</definedName>
    <definedName name="__CRM3_1" localSheetId="5" hidden="1">{#N/A,#N/A,FALSE,"ANEXO3 99 ERA";#N/A,#N/A,FALSE,"ANEXO3 99 UBÁ2";#N/A,#N/A,FALSE,"ANEXO3 99 DTU";#N/A,#N/A,FALSE,"ANEXO3 99 RDR";#N/A,#N/A,FALSE,"ANEXO3 99 UBÁ4";#N/A,#N/A,FALSE,"ANEXO3 99 UBÁ6"}</definedName>
    <definedName name="__CRM3_1" localSheetId="1" hidden="1">{#N/A,#N/A,FALSE,"ANEXO3 99 ERA";#N/A,#N/A,FALSE,"ANEXO3 99 UBÁ2";#N/A,#N/A,FALSE,"ANEXO3 99 DTU";#N/A,#N/A,FALSE,"ANEXO3 99 RDR";#N/A,#N/A,FALSE,"ANEXO3 99 UBÁ4";#N/A,#N/A,FALSE,"ANEXO3 99 UBÁ6"}</definedName>
    <definedName name="__CRM3_1" localSheetId="4" hidden="1">{#N/A,#N/A,FALSE,"ANEXO3 99 ERA";#N/A,#N/A,FALSE,"ANEXO3 99 UBÁ2";#N/A,#N/A,FALSE,"ANEXO3 99 DTU";#N/A,#N/A,FALSE,"ANEXO3 99 RDR";#N/A,#N/A,FALSE,"ANEXO3 99 UBÁ4";#N/A,#N/A,FALSE,"ANEXO3 99 UBÁ6"}</definedName>
    <definedName name="__CRM3_1" localSheetId="7" hidden="1">{#N/A,#N/A,FALSE,"ANEXO3 99 ERA";#N/A,#N/A,FALSE,"ANEXO3 99 UBÁ2";#N/A,#N/A,FALSE,"ANEXO3 99 DTU";#N/A,#N/A,FALSE,"ANEXO3 99 RDR";#N/A,#N/A,FALSE,"ANEXO3 99 UBÁ4";#N/A,#N/A,FALSE,"ANEXO3 99 UBÁ6"}</definedName>
    <definedName name="__CRM3_1" hidden="1">{#N/A,#N/A,FALSE,"ANEXO3 99 ERA";#N/A,#N/A,FALSE,"ANEXO3 99 UBÁ2";#N/A,#N/A,FALSE,"ANEXO3 99 DTU";#N/A,#N/A,FALSE,"ANEXO3 99 RDR";#N/A,#N/A,FALSE,"ANEXO3 99 UBÁ4";#N/A,#N/A,FALSE,"ANEXO3 99 UBÁ6"}</definedName>
    <definedName name="__CRM3_1_1" localSheetId="0" hidden="1">{#N/A,#N/A,FALSE,"ANEXO3 99 ERA";#N/A,#N/A,FALSE,"ANEXO3 99 UBÁ2";#N/A,#N/A,FALSE,"ANEXO3 99 DTU";#N/A,#N/A,FALSE,"ANEXO3 99 RDR";#N/A,#N/A,FALSE,"ANEXO3 99 UBÁ4";#N/A,#N/A,FALSE,"ANEXO3 99 UBÁ6"}</definedName>
    <definedName name="__CRM3_1_1" localSheetId="5" hidden="1">{#N/A,#N/A,FALSE,"ANEXO3 99 ERA";#N/A,#N/A,FALSE,"ANEXO3 99 UBÁ2";#N/A,#N/A,FALSE,"ANEXO3 99 DTU";#N/A,#N/A,FALSE,"ANEXO3 99 RDR";#N/A,#N/A,FALSE,"ANEXO3 99 UBÁ4";#N/A,#N/A,FALSE,"ANEXO3 99 UBÁ6"}</definedName>
    <definedName name="__CRM3_1_1" localSheetId="1" hidden="1">{#N/A,#N/A,FALSE,"ANEXO3 99 ERA";#N/A,#N/A,FALSE,"ANEXO3 99 UBÁ2";#N/A,#N/A,FALSE,"ANEXO3 99 DTU";#N/A,#N/A,FALSE,"ANEXO3 99 RDR";#N/A,#N/A,FALSE,"ANEXO3 99 UBÁ4";#N/A,#N/A,FALSE,"ANEXO3 99 UBÁ6"}</definedName>
    <definedName name="__CRM3_1_1" localSheetId="4" hidden="1">{#N/A,#N/A,FALSE,"ANEXO3 99 ERA";#N/A,#N/A,FALSE,"ANEXO3 99 UBÁ2";#N/A,#N/A,FALSE,"ANEXO3 99 DTU";#N/A,#N/A,FALSE,"ANEXO3 99 RDR";#N/A,#N/A,FALSE,"ANEXO3 99 UBÁ4";#N/A,#N/A,FALSE,"ANEXO3 99 UBÁ6"}</definedName>
    <definedName name="__CRM3_1_1" localSheetId="7" hidden="1">{#N/A,#N/A,FALSE,"ANEXO3 99 ERA";#N/A,#N/A,FALSE,"ANEXO3 99 UBÁ2";#N/A,#N/A,FALSE,"ANEXO3 99 DTU";#N/A,#N/A,FALSE,"ANEXO3 99 RDR";#N/A,#N/A,FALSE,"ANEXO3 99 UBÁ4";#N/A,#N/A,FALSE,"ANEXO3 99 UBÁ6"}</definedName>
    <definedName name="__CRM3_1_1" hidden="1">{#N/A,#N/A,FALSE,"ANEXO3 99 ERA";#N/A,#N/A,FALSE,"ANEXO3 99 UBÁ2";#N/A,#N/A,FALSE,"ANEXO3 99 DTU";#N/A,#N/A,FALSE,"ANEXO3 99 RDR";#N/A,#N/A,FALSE,"ANEXO3 99 UBÁ4";#N/A,#N/A,FALSE,"ANEXO3 99 UBÁ6"}</definedName>
    <definedName name="__CRM3_2" localSheetId="0" hidden="1">{#N/A,#N/A,FALSE,"ANEXO3 99 ERA";#N/A,#N/A,FALSE,"ANEXO3 99 UBÁ2";#N/A,#N/A,FALSE,"ANEXO3 99 DTU";#N/A,#N/A,FALSE,"ANEXO3 99 RDR";#N/A,#N/A,FALSE,"ANEXO3 99 UBÁ4";#N/A,#N/A,FALSE,"ANEXO3 99 UBÁ6"}</definedName>
    <definedName name="__CRM3_2" localSheetId="5" hidden="1">{#N/A,#N/A,FALSE,"ANEXO3 99 ERA";#N/A,#N/A,FALSE,"ANEXO3 99 UBÁ2";#N/A,#N/A,FALSE,"ANEXO3 99 DTU";#N/A,#N/A,FALSE,"ANEXO3 99 RDR";#N/A,#N/A,FALSE,"ANEXO3 99 UBÁ4";#N/A,#N/A,FALSE,"ANEXO3 99 UBÁ6"}</definedName>
    <definedName name="__CRM3_2" localSheetId="1" hidden="1">{#N/A,#N/A,FALSE,"ANEXO3 99 ERA";#N/A,#N/A,FALSE,"ANEXO3 99 UBÁ2";#N/A,#N/A,FALSE,"ANEXO3 99 DTU";#N/A,#N/A,FALSE,"ANEXO3 99 RDR";#N/A,#N/A,FALSE,"ANEXO3 99 UBÁ4";#N/A,#N/A,FALSE,"ANEXO3 99 UBÁ6"}</definedName>
    <definedName name="__CRM3_2" localSheetId="4" hidden="1">{#N/A,#N/A,FALSE,"ANEXO3 99 ERA";#N/A,#N/A,FALSE,"ANEXO3 99 UBÁ2";#N/A,#N/A,FALSE,"ANEXO3 99 DTU";#N/A,#N/A,FALSE,"ANEXO3 99 RDR";#N/A,#N/A,FALSE,"ANEXO3 99 UBÁ4";#N/A,#N/A,FALSE,"ANEXO3 99 UBÁ6"}</definedName>
    <definedName name="__CRM3_2" localSheetId="7" hidden="1">{#N/A,#N/A,FALSE,"ANEXO3 99 ERA";#N/A,#N/A,FALSE,"ANEXO3 99 UBÁ2";#N/A,#N/A,FALSE,"ANEXO3 99 DTU";#N/A,#N/A,FALSE,"ANEXO3 99 RDR";#N/A,#N/A,FALSE,"ANEXO3 99 UBÁ4";#N/A,#N/A,FALSE,"ANEXO3 99 UBÁ6"}</definedName>
    <definedName name="__CRM3_2" hidden="1">{#N/A,#N/A,FALSE,"ANEXO3 99 ERA";#N/A,#N/A,FALSE,"ANEXO3 99 UBÁ2";#N/A,#N/A,FALSE,"ANEXO3 99 DTU";#N/A,#N/A,FALSE,"ANEXO3 99 RDR";#N/A,#N/A,FALSE,"ANEXO3 99 UBÁ4";#N/A,#N/A,FALSE,"ANEXO3 99 UBÁ6"}</definedName>
    <definedName name="__CRM3_3" localSheetId="0" hidden="1">{#N/A,#N/A,FALSE,"ANEXO3 99 ERA";#N/A,#N/A,FALSE,"ANEXO3 99 UBÁ2";#N/A,#N/A,FALSE,"ANEXO3 99 DTU";#N/A,#N/A,FALSE,"ANEXO3 99 RDR";#N/A,#N/A,FALSE,"ANEXO3 99 UBÁ4";#N/A,#N/A,FALSE,"ANEXO3 99 UBÁ6"}</definedName>
    <definedName name="__CRM3_3" localSheetId="5" hidden="1">{#N/A,#N/A,FALSE,"ANEXO3 99 ERA";#N/A,#N/A,FALSE,"ANEXO3 99 UBÁ2";#N/A,#N/A,FALSE,"ANEXO3 99 DTU";#N/A,#N/A,FALSE,"ANEXO3 99 RDR";#N/A,#N/A,FALSE,"ANEXO3 99 UBÁ4";#N/A,#N/A,FALSE,"ANEXO3 99 UBÁ6"}</definedName>
    <definedName name="__CRM3_3" localSheetId="1" hidden="1">{#N/A,#N/A,FALSE,"ANEXO3 99 ERA";#N/A,#N/A,FALSE,"ANEXO3 99 UBÁ2";#N/A,#N/A,FALSE,"ANEXO3 99 DTU";#N/A,#N/A,FALSE,"ANEXO3 99 RDR";#N/A,#N/A,FALSE,"ANEXO3 99 UBÁ4";#N/A,#N/A,FALSE,"ANEXO3 99 UBÁ6"}</definedName>
    <definedName name="__CRM3_3" localSheetId="4" hidden="1">{#N/A,#N/A,FALSE,"ANEXO3 99 ERA";#N/A,#N/A,FALSE,"ANEXO3 99 UBÁ2";#N/A,#N/A,FALSE,"ANEXO3 99 DTU";#N/A,#N/A,FALSE,"ANEXO3 99 RDR";#N/A,#N/A,FALSE,"ANEXO3 99 UBÁ4";#N/A,#N/A,FALSE,"ANEXO3 99 UBÁ6"}</definedName>
    <definedName name="__CRM3_3" localSheetId="7" hidden="1">{#N/A,#N/A,FALSE,"ANEXO3 99 ERA";#N/A,#N/A,FALSE,"ANEXO3 99 UBÁ2";#N/A,#N/A,FALSE,"ANEXO3 99 DTU";#N/A,#N/A,FALSE,"ANEXO3 99 RDR";#N/A,#N/A,FALSE,"ANEXO3 99 UBÁ4";#N/A,#N/A,FALSE,"ANEXO3 99 UBÁ6"}</definedName>
    <definedName name="__CRM3_3" hidden="1">{#N/A,#N/A,FALSE,"ANEXO3 99 ERA";#N/A,#N/A,FALSE,"ANEXO3 99 UBÁ2";#N/A,#N/A,FALSE,"ANEXO3 99 DTU";#N/A,#N/A,FALSE,"ANEXO3 99 RDR";#N/A,#N/A,FALSE,"ANEXO3 99 UBÁ4";#N/A,#N/A,FALSE,"ANEXO3 99 UBÁ6"}</definedName>
    <definedName name="__CRM3_4" localSheetId="0" hidden="1">{#N/A,#N/A,FALSE,"ANEXO3 99 ERA";#N/A,#N/A,FALSE,"ANEXO3 99 UBÁ2";#N/A,#N/A,FALSE,"ANEXO3 99 DTU";#N/A,#N/A,FALSE,"ANEXO3 99 RDR";#N/A,#N/A,FALSE,"ANEXO3 99 UBÁ4";#N/A,#N/A,FALSE,"ANEXO3 99 UBÁ6"}</definedName>
    <definedName name="__CRM3_4" localSheetId="5" hidden="1">{#N/A,#N/A,FALSE,"ANEXO3 99 ERA";#N/A,#N/A,FALSE,"ANEXO3 99 UBÁ2";#N/A,#N/A,FALSE,"ANEXO3 99 DTU";#N/A,#N/A,FALSE,"ANEXO3 99 RDR";#N/A,#N/A,FALSE,"ANEXO3 99 UBÁ4";#N/A,#N/A,FALSE,"ANEXO3 99 UBÁ6"}</definedName>
    <definedName name="__CRM3_4" localSheetId="1" hidden="1">{#N/A,#N/A,FALSE,"ANEXO3 99 ERA";#N/A,#N/A,FALSE,"ANEXO3 99 UBÁ2";#N/A,#N/A,FALSE,"ANEXO3 99 DTU";#N/A,#N/A,FALSE,"ANEXO3 99 RDR";#N/A,#N/A,FALSE,"ANEXO3 99 UBÁ4";#N/A,#N/A,FALSE,"ANEXO3 99 UBÁ6"}</definedName>
    <definedName name="__CRM3_4" localSheetId="4" hidden="1">{#N/A,#N/A,FALSE,"ANEXO3 99 ERA";#N/A,#N/A,FALSE,"ANEXO3 99 UBÁ2";#N/A,#N/A,FALSE,"ANEXO3 99 DTU";#N/A,#N/A,FALSE,"ANEXO3 99 RDR";#N/A,#N/A,FALSE,"ANEXO3 99 UBÁ4";#N/A,#N/A,FALSE,"ANEXO3 99 UBÁ6"}</definedName>
    <definedName name="__CRM3_4" localSheetId="7" hidden="1">{#N/A,#N/A,FALSE,"ANEXO3 99 ERA";#N/A,#N/A,FALSE,"ANEXO3 99 UBÁ2";#N/A,#N/A,FALSE,"ANEXO3 99 DTU";#N/A,#N/A,FALSE,"ANEXO3 99 RDR";#N/A,#N/A,FALSE,"ANEXO3 99 UBÁ4";#N/A,#N/A,FALSE,"ANEXO3 99 UBÁ6"}</definedName>
    <definedName name="__CRM3_4" hidden="1">{#N/A,#N/A,FALSE,"ANEXO3 99 ERA";#N/A,#N/A,FALSE,"ANEXO3 99 UBÁ2";#N/A,#N/A,FALSE,"ANEXO3 99 DTU";#N/A,#N/A,FALSE,"ANEXO3 99 RDR";#N/A,#N/A,FALSE,"ANEXO3 99 UBÁ4";#N/A,#N/A,FALSE,"ANEXO3 99 UBÁ6"}</definedName>
    <definedName name="__CRM3_5" localSheetId="0" hidden="1">{#N/A,#N/A,FALSE,"ANEXO3 99 ERA";#N/A,#N/A,FALSE,"ANEXO3 99 UBÁ2";#N/A,#N/A,FALSE,"ANEXO3 99 DTU";#N/A,#N/A,FALSE,"ANEXO3 99 RDR";#N/A,#N/A,FALSE,"ANEXO3 99 UBÁ4";#N/A,#N/A,FALSE,"ANEXO3 99 UBÁ6"}</definedName>
    <definedName name="__CRM3_5" localSheetId="5" hidden="1">{#N/A,#N/A,FALSE,"ANEXO3 99 ERA";#N/A,#N/A,FALSE,"ANEXO3 99 UBÁ2";#N/A,#N/A,FALSE,"ANEXO3 99 DTU";#N/A,#N/A,FALSE,"ANEXO3 99 RDR";#N/A,#N/A,FALSE,"ANEXO3 99 UBÁ4";#N/A,#N/A,FALSE,"ANEXO3 99 UBÁ6"}</definedName>
    <definedName name="__CRM3_5" localSheetId="1" hidden="1">{#N/A,#N/A,FALSE,"ANEXO3 99 ERA";#N/A,#N/A,FALSE,"ANEXO3 99 UBÁ2";#N/A,#N/A,FALSE,"ANEXO3 99 DTU";#N/A,#N/A,FALSE,"ANEXO3 99 RDR";#N/A,#N/A,FALSE,"ANEXO3 99 UBÁ4";#N/A,#N/A,FALSE,"ANEXO3 99 UBÁ6"}</definedName>
    <definedName name="__CRM3_5" localSheetId="4" hidden="1">{#N/A,#N/A,FALSE,"ANEXO3 99 ERA";#N/A,#N/A,FALSE,"ANEXO3 99 UBÁ2";#N/A,#N/A,FALSE,"ANEXO3 99 DTU";#N/A,#N/A,FALSE,"ANEXO3 99 RDR";#N/A,#N/A,FALSE,"ANEXO3 99 UBÁ4";#N/A,#N/A,FALSE,"ANEXO3 99 UBÁ6"}</definedName>
    <definedName name="__CRM3_5" localSheetId="7" hidden="1">{#N/A,#N/A,FALSE,"ANEXO3 99 ERA";#N/A,#N/A,FALSE,"ANEXO3 99 UBÁ2";#N/A,#N/A,FALSE,"ANEXO3 99 DTU";#N/A,#N/A,FALSE,"ANEXO3 99 RDR";#N/A,#N/A,FALSE,"ANEXO3 99 UBÁ4";#N/A,#N/A,FALSE,"ANEXO3 99 UBÁ6"}</definedName>
    <definedName name="__CRM3_5" hidden="1">{#N/A,#N/A,FALSE,"ANEXO3 99 ERA";#N/A,#N/A,FALSE,"ANEXO3 99 UBÁ2";#N/A,#N/A,FALSE,"ANEXO3 99 DTU";#N/A,#N/A,FALSE,"ANEXO3 99 RDR";#N/A,#N/A,FALSE,"ANEXO3 99 UBÁ4";#N/A,#N/A,FALSE,"ANEXO3 99 UBÁ6"}</definedName>
    <definedName name="__CRM4" localSheetId="0" hidden="1">{#N/A,#N/A,FALSE,"ANEXO3 99 ERA";#N/A,#N/A,FALSE,"ANEXO3 99 UBÁ2";#N/A,#N/A,FALSE,"ANEXO3 99 DTU";#N/A,#N/A,FALSE,"ANEXO3 99 RDR";#N/A,#N/A,FALSE,"ANEXO3 99 UBÁ4";#N/A,#N/A,FALSE,"ANEXO3 99 UBÁ6"}</definedName>
    <definedName name="__CRM4" localSheetId="5" hidden="1">{#N/A,#N/A,FALSE,"ANEXO3 99 ERA";#N/A,#N/A,FALSE,"ANEXO3 99 UBÁ2";#N/A,#N/A,FALSE,"ANEXO3 99 DTU";#N/A,#N/A,FALSE,"ANEXO3 99 RDR";#N/A,#N/A,FALSE,"ANEXO3 99 UBÁ4";#N/A,#N/A,FALSE,"ANEXO3 99 UBÁ6"}</definedName>
    <definedName name="__CRM4" localSheetId="1" hidden="1">{#N/A,#N/A,FALSE,"ANEXO3 99 ERA";#N/A,#N/A,FALSE,"ANEXO3 99 UBÁ2";#N/A,#N/A,FALSE,"ANEXO3 99 DTU";#N/A,#N/A,FALSE,"ANEXO3 99 RDR";#N/A,#N/A,FALSE,"ANEXO3 99 UBÁ4";#N/A,#N/A,FALSE,"ANEXO3 99 UBÁ6"}</definedName>
    <definedName name="__CRM4" localSheetId="4" hidden="1">{#N/A,#N/A,FALSE,"ANEXO3 99 ERA";#N/A,#N/A,FALSE,"ANEXO3 99 UBÁ2";#N/A,#N/A,FALSE,"ANEXO3 99 DTU";#N/A,#N/A,FALSE,"ANEXO3 99 RDR";#N/A,#N/A,FALSE,"ANEXO3 99 UBÁ4";#N/A,#N/A,FALSE,"ANEXO3 99 UBÁ6"}</definedName>
    <definedName name="__CRM4" localSheetId="7" hidden="1">{#N/A,#N/A,FALSE,"ANEXO3 99 ERA";#N/A,#N/A,FALSE,"ANEXO3 99 UBÁ2";#N/A,#N/A,FALSE,"ANEXO3 99 DTU";#N/A,#N/A,FALSE,"ANEXO3 99 RDR";#N/A,#N/A,FALSE,"ANEXO3 99 UBÁ4";#N/A,#N/A,FALSE,"ANEXO3 99 UBÁ6"}</definedName>
    <definedName name="__CRM4" hidden="1">{#N/A,#N/A,FALSE,"ANEXO3 99 ERA";#N/A,#N/A,FALSE,"ANEXO3 99 UBÁ2";#N/A,#N/A,FALSE,"ANEXO3 99 DTU";#N/A,#N/A,FALSE,"ANEXO3 99 RDR";#N/A,#N/A,FALSE,"ANEXO3 99 UBÁ4";#N/A,#N/A,FALSE,"ANEXO3 99 UBÁ6"}</definedName>
    <definedName name="__DAT1">#REF!</definedName>
    <definedName name="__DAT2" localSheetId="5">#REF!</definedName>
    <definedName name="__DAT2">#REF!</definedName>
    <definedName name="__DAT3" localSheetId="5">#REF!</definedName>
    <definedName name="__DAT3">#REF!</definedName>
    <definedName name="__DAT4" localSheetId="5">#REF!</definedName>
    <definedName name="__DAT4">#REF!</definedName>
    <definedName name="__DAT5" localSheetId="5">#REF!</definedName>
    <definedName name="__DAT5">#REF!</definedName>
    <definedName name="__df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dia1">#REF!</definedName>
    <definedName name="__dia2" localSheetId="5">#REF!</definedName>
    <definedName name="__dia2">#REF!</definedName>
    <definedName name="__DRE0700" localSheetId="0" hidden="1">{"'PXR_6500'!$A$1:$I$124"}</definedName>
    <definedName name="__DRE0700" localSheetId="5" hidden="1">{"'PXR_6500'!$A$1:$I$124"}</definedName>
    <definedName name="__DRE0700" localSheetId="1" hidden="1">{"'PXR_6500'!$A$1:$I$124"}</definedName>
    <definedName name="__DRE0700" localSheetId="4" hidden="1">{"'PXR_6500'!$A$1:$I$124"}</definedName>
    <definedName name="__DRE0700" localSheetId="7" hidden="1">{"'PXR_6500'!$A$1:$I$124"}</definedName>
    <definedName name="__DRE0700" hidden="1">{"'PXR_6500'!$A$1:$I$124"}</definedName>
    <definedName name="__e1" localSheetId="0" hidden="1">{#N/A,#N/A,FALSE,"ENERGIA";#N/A,#N/A,FALSE,"PERDIDAS";#N/A,#N/A,FALSE,"CLIENTES";#N/A,#N/A,FALSE,"ESTADO";#N/A,#N/A,FALSE,"TECNICA"}</definedName>
    <definedName name="__e1" localSheetId="5" hidden="1">{#N/A,#N/A,FALSE,"ENERGIA";#N/A,#N/A,FALSE,"PERDIDAS";#N/A,#N/A,FALSE,"CLIENTES";#N/A,#N/A,FALSE,"ESTADO";#N/A,#N/A,FALSE,"TECNICA"}</definedName>
    <definedName name="__e1" localSheetId="1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localSheetId="7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xp10">#REF!</definedName>
    <definedName name="__exp11" localSheetId="5">#REF!</definedName>
    <definedName name="__exp11">#REF!</definedName>
    <definedName name="__exp12" localSheetId="5">#REF!</definedName>
    <definedName name="__exp12">#REF!</definedName>
    <definedName name="__exp13" localSheetId="5">#REF!</definedName>
    <definedName name="__exp13">#REF!</definedName>
    <definedName name="__exp14" localSheetId="5">#REF!</definedName>
    <definedName name="__exp14">#REF!</definedName>
    <definedName name="__exp15" localSheetId="5">#REF!</definedName>
    <definedName name="__exp15">#REF!</definedName>
    <definedName name="__exp16" localSheetId="5">#REF!</definedName>
    <definedName name="__exp16">#REF!</definedName>
    <definedName name="__exp17" localSheetId="5">#REF!</definedName>
    <definedName name="__exp17">#REF!</definedName>
    <definedName name="__exp18" localSheetId="5">#REF!</definedName>
    <definedName name="__exp18">#REF!</definedName>
    <definedName name="__exp19" localSheetId="5">#REF!</definedName>
    <definedName name="__exp19">#REF!</definedName>
    <definedName name="__exp2" localSheetId="5">#REF!</definedName>
    <definedName name="__exp2">#REF!</definedName>
    <definedName name="__exp20" localSheetId="5">#REF!</definedName>
    <definedName name="__exp20">#REF!</definedName>
    <definedName name="__exp21" localSheetId="5">#REF!</definedName>
    <definedName name="__exp21">#REF!</definedName>
    <definedName name="__exp22" localSheetId="5">#REF!</definedName>
    <definedName name="__exp22">#REF!</definedName>
    <definedName name="__exp23" localSheetId="5">#REF!</definedName>
    <definedName name="__exp23">#REF!</definedName>
    <definedName name="__exp24" localSheetId="5">#REF!</definedName>
    <definedName name="__exp24">#REF!</definedName>
    <definedName name="__exp25" localSheetId="5">#REF!</definedName>
    <definedName name="__exp25">#REF!</definedName>
    <definedName name="__exp26" localSheetId="5">#REF!</definedName>
    <definedName name="__exp26">#REF!</definedName>
    <definedName name="__exp27" localSheetId="5">#REF!</definedName>
    <definedName name="__exp27">#REF!</definedName>
    <definedName name="__exp28" localSheetId="5">#REF!</definedName>
    <definedName name="__exp28">#REF!</definedName>
    <definedName name="__exp29" localSheetId="5">#REF!</definedName>
    <definedName name="__exp29">#REF!</definedName>
    <definedName name="__exp3" localSheetId="5">#REF!</definedName>
    <definedName name="__exp3">#REF!</definedName>
    <definedName name="__exp30" localSheetId="5">#REF!</definedName>
    <definedName name="__exp30">#REF!</definedName>
    <definedName name="__exp31" localSheetId="5">#REF!</definedName>
    <definedName name="__exp31">#REF!</definedName>
    <definedName name="__exp32" localSheetId="5">#REF!</definedName>
    <definedName name="__exp32">#REF!</definedName>
    <definedName name="__exp33" localSheetId="5">#REF!</definedName>
    <definedName name="__exp33">#REF!</definedName>
    <definedName name="__exp34" localSheetId="5">#REF!</definedName>
    <definedName name="__exp34">#REF!</definedName>
    <definedName name="__exp35" localSheetId="5">#REF!</definedName>
    <definedName name="__exp35">#REF!</definedName>
    <definedName name="__exp36" localSheetId="5">#REF!</definedName>
    <definedName name="__exp36">#REF!</definedName>
    <definedName name="__exp37" localSheetId="5">#REF!</definedName>
    <definedName name="__exp37">#REF!</definedName>
    <definedName name="__exp38" localSheetId="5">#REF!</definedName>
    <definedName name="__exp38">#REF!</definedName>
    <definedName name="__exp39" localSheetId="5">#REF!</definedName>
    <definedName name="__exp39">#REF!</definedName>
    <definedName name="__exp4" localSheetId="5">#REF!</definedName>
    <definedName name="__exp4">#REF!</definedName>
    <definedName name="__exp40" localSheetId="5">#REF!</definedName>
    <definedName name="__exp40">#REF!</definedName>
    <definedName name="__exp41" localSheetId="5">#REF!</definedName>
    <definedName name="__exp41">#REF!</definedName>
    <definedName name="__exp42" localSheetId="5">#REF!</definedName>
    <definedName name="__exp42">#REF!</definedName>
    <definedName name="__exp43" localSheetId="5">#REF!</definedName>
    <definedName name="__exp43">#REF!</definedName>
    <definedName name="__exp44" localSheetId="5">#REF!</definedName>
    <definedName name="__exp44">#REF!</definedName>
    <definedName name="__exp45" localSheetId="5">#REF!</definedName>
    <definedName name="__exp45">#REF!</definedName>
    <definedName name="__exp46" localSheetId="5">#REF!</definedName>
    <definedName name="__exp46">#REF!</definedName>
    <definedName name="__exp47" localSheetId="5">#REF!</definedName>
    <definedName name="__exp47">#REF!</definedName>
    <definedName name="__exp5" localSheetId="5">#REF!</definedName>
    <definedName name="__exp5">#REF!</definedName>
    <definedName name="__exp50" localSheetId="5">#REF!</definedName>
    <definedName name="__exp50">#REF!</definedName>
    <definedName name="__exp51" localSheetId="5">#REF!</definedName>
    <definedName name="__exp51">#REF!</definedName>
    <definedName name="__exp52" localSheetId="5">#REF!</definedName>
    <definedName name="__exp52">#REF!</definedName>
    <definedName name="__exp53" localSheetId="5">#REF!</definedName>
    <definedName name="__exp53">#REF!</definedName>
    <definedName name="__exp6" localSheetId="5">#REF!</definedName>
    <definedName name="__exp6">#REF!</definedName>
    <definedName name="__exp7" localSheetId="5">#REF!</definedName>
    <definedName name="__exp7">#REF!</definedName>
    <definedName name="__exp8" localSheetId="5">#REF!</definedName>
    <definedName name="__exp8">#REF!</definedName>
    <definedName name="__exp9" localSheetId="5">#REF!</definedName>
    <definedName name="__exp9">#REF!</definedName>
    <definedName name="__FDS_HYPERLINK_TOGGLE_STATE__" hidden="1">"ON"</definedName>
    <definedName name="__Fx1999">#REF!</definedName>
    <definedName name="__fx99" localSheetId="5">#REF!</definedName>
    <definedName name="__fx99">#REF!</definedName>
    <definedName name="__gdp85" localSheetId="5">#REF!</definedName>
    <definedName name="__gdp85">#REF!</definedName>
    <definedName name="__gdp86" localSheetId="5">#REF!</definedName>
    <definedName name="__gdp86">#REF!</definedName>
    <definedName name="__gdp87" localSheetId="5">#REF!</definedName>
    <definedName name="__gdp87">#REF!</definedName>
    <definedName name="__gdp88" localSheetId="5">#REF!</definedName>
    <definedName name="__gdp88">#REF!</definedName>
    <definedName name="__gdp89" localSheetId="5">#REF!</definedName>
    <definedName name="__gdp89">#REF!</definedName>
    <definedName name="__gdp90" localSheetId="5">#REF!</definedName>
    <definedName name="__gdp90">#REF!</definedName>
    <definedName name="__gdp91" localSheetId="5">#REF!</definedName>
    <definedName name="__gdp91">#REF!</definedName>
    <definedName name="__gdp92" localSheetId="5">#REF!</definedName>
    <definedName name="__gdp92">#REF!</definedName>
    <definedName name="__gdp93" localSheetId="5">#REF!</definedName>
    <definedName name="__gdp93">#REF!</definedName>
    <definedName name="__gdp94" localSheetId="5">#REF!</definedName>
    <definedName name="__gdp94">#REF!</definedName>
    <definedName name="__gdp95" localSheetId="5">#REF!</definedName>
    <definedName name="__gdp95">#REF!</definedName>
    <definedName name="__gdp96" localSheetId="5">#REF!</definedName>
    <definedName name="__gdp96">#REF!</definedName>
    <definedName name="__gdp97" localSheetId="5">#REF!</definedName>
    <definedName name="__gdp97">#REF!</definedName>
    <definedName name="__gdp98" localSheetId="5">#REF!</definedName>
    <definedName name="__gdp98">#REF!</definedName>
    <definedName name="__gdp99" localSheetId="5">#REF!</definedName>
    <definedName name="__gdp99">#REF!</definedName>
    <definedName name="__IMP2" localSheetId="5">#REF!</definedName>
    <definedName name="__IMP2">#REF!</definedName>
    <definedName name="__Ind083" localSheetId="5">#REF!</definedName>
    <definedName name="__Ind083">#REF!</definedName>
    <definedName name="__Ind084" localSheetId="5">#REF!</definedName>
    <definedName name="__Ind084">#REF!</definedName>
    <definedName name="__Ind085" localSheetId="5">#REF!</definedName>
    <definedName name="__Ind085">#REF!</definedName>
    <definedName name="__Ind086" localSheetId="5">#REF!</definedName>
    <definedName name="__Ind086">#REF!</definedName>
    <definedName name="__Ind087" localSheetId="5">#REF!</definedName>
    <definedName name="__Ind087">#REF!</definedName>
    <definedName name="__Ind088" localSheetId="5">#REF!</definedName>
    <definedName name="__Ind088">#REF!</definedName>
    <definedName name="__Ind089" localSheetId="5">#REF!</definedName>
    <definedName name="__Ind089">#REF!</definedName>
    <definedName name="__Ind090" localSheetId="5">#REF!</definedName>
    <definedName name="__Ind090">#REF!</definedName>
    <definedName name="__Ind091" localSheetId="5">#REF!</definedName>
    <definedName name="__Ind091">#REF!</definedName>
    <definedName name="__Ind092" localSheetId="5">#REF!</definedName>
    <definedName name="__Ind092">#REF!</definedName>
    <definedName name="__Ind093" localSheetId="5">#REF!</definedName>
    <definedName name="__Ind093">#REF!</definedName>
    <definedName name="__Ind094" localSheetId="5">#REF!</definedName>
    <definedName name="__Ind094">#REF!</definedName>
    <definedName name="__Ind095" localSheetId="5">#REF!</definedName>
    <definedName name="__Ind095">#REF!</definedName>
    <definedName name="__Ind096" localSheetId="5">#REF!</definedName>
    <definedName name="__Ind096">#REF!</definedName>
    <definedName name="__Ind097" localSheetId="5">#REF!</definedName>
    <definedName name="__Ind097">#REF!</definedName>
    <definedName name="__Ind098" localSheetId="5">#REF!</definedName>
    <definedName name="__Ind098">#REF!</definedName>
    <definedName name="__Ind099" localSheetId="5">#REF!</definedName>
    <definedName name="__Ind099">#REF!</definedName>
    <definedName name="__Ind100" localSheetId="5">#REF!</definedName>
    <definedName name="__Ind100">#REF!</definedName>
    <definedName name="__Ind101" localSheetId="5">#REF!</definedName>
    <definedName name="__Ind101">#REF!</definedName>
    <definedName name="__Ind102" localSheetId="5">#REF!</definedName>
    <definedName name="__Ind102">#REF!</definedName>
    <definedName name="__Ind103" localSheetId="5">#REF!</definedName>
    <definedName name="__Ind103">#REF!</definedName>
    <definedName name="__Ind112" localSheetId="5">#REF!</definedName>
    <definedName name="__Ind112">#REF!</definedName>
    <definedName name="__Ind116" localSheetId="5">#REF!</definedName>
    <definedName name="__Ind116">#REF!</definedName>
    <definedName name="__Ind119" localSheetId="5">#REF!</definedName>
    <definedName name="__Ind119">#REF!</definedName>
    <definedName name="__Ind126" localSheetId="5">#REF!</definedName>
    <definedName name="__Ind126">#REF!</definedName>
    <definedName name="__Ind131" localSheetId="5">#REF!</definedName>
    <definedName name="__Ind131">#REF!</definedName>
    <definedName name="__IntlFixup" hidden="1">TRUE</definedName>
    <definedName name="__JUL92" localSheetId="5">#REF!</definedName>
    <definedName name="__JUL92">#REF!</definedName>
    <definedName name="__jul93" localSheetId="5">#REF!</definedName>
    <definedName name="__jul93">#REF!</definedName>
    <definedName name="__mar2003" localSheetId="5">#REF!</definedName>
    <definedName name="__mar2003">#REF!</definedName>
    <definedName name="__MIX97" localSheetId="5">#REF!</definedName>
    <definedName name="__MIX97">#REF!</definedName>
    <definedName name="__new95" localSheetId="5">#REF!</definedName>
    <definedName name="__new95">#REF!</definedName>
    <definedName name="__NIL1" localSheetId="5">#REF!</definedName>
    <definedName name="__NIL1">#REF!</definedName>
    <definedName name="__NIL2" localSheetId="5">#REF!</definedName>
    <definedName name="__NIL2">#REF!</definedName>
    <definedName name="__NIL3" localSheetId="5">#REF!</definedName>
    <definedName name="__NIL3">#REF!</definedName>
    <definedName name="__NIL4" localSheetId="5">#REF!</definedName>
    <definedName name="__NIL4">#REF!</definedName>
    <definedName name="__NIL5" localSheetId="5">#REF!</definedName>
    <definedName name="__NIL5">#REF!</definedName>
    <definedName name="__oca1" localSheetId="5">#REF!</definedName>
    <definedName name="__oca1">#REF!</definedName>
    <definedName name="__oca2" localSheetId="5">#REF!</definedName>
    <definedName name="__oca2">#REF!</definedName>
    <definedName name="__PG1" localSheetId="5">#REF!</definedName>
    <definedName name="__PG1">#REF!</definedName>
    <definedName name="__PG3" localSheetId="5">#REF!</definedName>
    <definedName name="__PG3">#REF!</definedName>
    <definedName name="__PL124" localSheetId="5">#REF!</definedName>
    <definedName name="__PL124">#REF!</definedName>
    <definedName name="__plt02" localSheetId="5">#REF!</definedName>
    <definedName name="__plt02">#REF!</definedName>
    <definedName name="__PLT07" localSheetId="5">#REF!</definedName>
    <definedName name="__PLT07">#REF!</definedName>
    <definedName name="__PLT09" localSheetId="5">#REF!</definedName>
    <definedName name="__PLT09">#REF!</definedName>
    <definedName name="__R">#N/A</definedName>
    <definedName name="__REC97" localSheetId="5">#REF!</definedName>
    <definedName name="__REC97">#REF!</definedName>
    <definedName name="__res0699" localSheetId="5">#REF!</definedName>
    <definedName name="__res0699">#REF!</definedName>
    <definedName name="__res1099" localSheetId="5">#REF!</definedName>
    <definedName name="__res1099">#REF!</definedName>
    <definedName name="__res1199" localSheetId="5">#REF!</definedName>
    <definedName name="__res1199">#REF!</definedName>
    <definedName name="__SG5" localSheetId="5">#REF!</definedName>
    <definedName name="__SG5">#REF!</definedName>
    <definedName name="__TAB01" localSheetId="5">#REF!</definedName>
    <definedName name="__TAB01">#REF!</definedName>
    <definedName name="__TAB02" localSheetId="5">#REF!</definedName>
    <definedName name="__TAB02">#REF!</definedName>
    <definedName name="__TAB03" localSheetId="5">#REF!</definedName>
    <definedName name="__TAB03">#REF!</definedName>
    <definedName name="__TAB04" localSheetId="5">#REF!</definedName>
    <definedName name="__TAB04">#REF!</definedName>
    <definedName name="__TAB05" localSheetId="5">#REF!</definedName>
    <definedName name="__TAB05">#REF!</definedName>
    <definedName name="__TAB06" localSheetId="5">#REF!</definedName>
    <definedName name="__TAB06">#REF!</definedName>
    <definedName name="__TAB07" localSheetId="5">#REF!</definedName>
    <definedName name="__TAB07">#REF!</definedName>
    <definedName name="__TAB08" localSheetId="5">#REF!</definedName>
    <definedName name="__TAB08">#REF!</definedName>
    <definedName name="__TAB09" localSheetId="5">#REF!</definedName>
    <definedName name="__TAB09">#REF!</definedName>
    <definedName name="__TAB1" localSheetId="5">#REF!</definedName>
    <definedName name="__TAB1">#REF!</definedName>
    <definedName name="__TAB10" localSheetId="5">#REF!</definedName>
    <definedName name="__TAB10">#REF!</definedName>
    <definedName name="__TAB11" localSheetId="5">#REF!</definedName>
    <definedName name="__TAB11">#REF!</definedName>
    <definedName name="__TAB12" localSheetId="5">#REF!</definedName>
    <definedName name="__TAB12">#REF!</definedName>
    <definedName name="__TAB13" localSheetId="5">#REF!</definedName>
    <definedName name="__TAB13">#REF!</definedName>
    <definedName name="__TAB14" localSheetId="5">#REF!</definedName>
    <definedName name="__TAB14">#REF!</definedName>
    <definedName name="__TAB2" localSheetId="5">#REF!</definedName>
    <definedName name="__TAB2">#REF!</definedName>
    <definedName name="__TAB3" localSheetId="5">#REF!</definedName>
    <definedName name="__TAB3">#REF!</definedName>
    <definedName name="__TAB4" localSheetId="5">#REF!</definedName>
    <definedName name="__TAB4">#REF!</definedName>
    <definedName name="__TAB5" localSheetId="5">#REF!</definedName>
    <definedName name="__TAB5">#REF!</definedName>
    <definedName name="__TAB6" localSheetId="5">#REF!</definedName>
    <definedName name="__TAB6">#REF!</definedName>
    <definedName name="__TAB7" localSheetId="5">#REF!</definedName>
    <definedName name="__TAB7">#REF!</definedName>
    <definedName name="__TAB8" localSheetId="5">#REF!</definedName>
    <definedName name="__TAB8">#REF!</definedName>
    <definedName name="__TAB9" localSheetId="5">#REF!</definedName>
    <definedName name="__TAB9">#REF!</definedName>
    <definedName name="__TRC92" localSheetId="5">#REF!</definedName>
    <definedName name="__TRC92">#REF!</definedName>
    <definedName name="__TRC93" localSheetId="5">#REF!</definedName>
    <definedName name="__TRC93">#REF!</definedName>
    <definedName name="__TRC94" localSheetId="5">#REF!</definedName>
    <definedName name="__TRC94">#REF!</definedName>
    <definedName name="__TRC95" localSheetId="5">#REF!</definedName>
    <definedName name="__TRC95">#REF!</definedName>
    <definedName name="__TRC96" localSheetId="5">#REF!</definedName>
    <definedName name="__TRC96">#REF!</definedName>
    <definedName name="__TSU91" localSheetId="5">#REF!</definedName>
    <definedName name="__TSU91">#REF!</definedName>
    <definedName name="__TSU92" localSheetId="5">#REF!</definedName>
    <definedName name="__TSU92">#REF!</definedName>
    <definedName name="__TSU93" localSheetId="5">#REF!</definedName>
    <definedName name="__TSU93">#REF!</definedName>
    <definedName name="__TSU94" localSheetId="5">#REF!</definedName>
    <definedName name="__TSU94">#REF!</definedName>
    <definedName name="__TSU95" localSheetId="5">#REF!</definedName>
    <definedName name="__TSU95">#REF!</definedName>
    <definedName name="__TSU96" localSheetId="5">#REF!</definedName>
    <definedName name="__TSU96">#REF!</definedName>
    <definedName name="__TTF92" localSheetId="5">#REF!</definedName>
    <definedName name="__TTF92">#REF!</definedName>
    <definedName name="__TTF93" localSheetId="5">#REF!</definedName>
    <definedName name="__TTF93">#REF!</definedName>
    <definedName name="__TTF94" localSheetId="5">#REF!</definedName>
    <definedName name="__TTF94">#REF!</definedName>
    <definedName name="__TTF95" localSheetId="5">#REF!</definedName>
    <definedName name="__TTF95">#REF!</definedName>
    <definedName name="__TTF96" localSheetId="5">#REF!</definedName>
    <definedName name="__TTF96">#REF!</definedName>
    <definedName name="__US97" localSheetId="5">#REF!</definedName>
    <definedName name="__US97">#REF!</definedName>
    <definedName name="__v2" localSheetId="0" hidden="1">{#N/A,#N/A,FALSE,"ANEXO3 99 ERA";#N/A,#N/A,FALSE,"ANEXO3 99 UBÁ2";#N/A,#N/A,FALSE,"ANEXO3 99 DTU";#N/A,#N/A,FALSE,"ANEXO3 99 RDR";#N/A,#N/A,FALSE,"ANEXO3 99 UBÁ4";#N/A,#N/A,FALSE,"ANEXO3 99 UBÁ6"}</definedName>
    <definedName name="__v2" localSheetId="5" hidden="1">{#N/A,#N/A,FALSE,"ANEXO3 99 ERA";#N/A,#N/A,FALSE,"ANEXO3 99 UBÁ2";#N/A,#N/A,FALSE,"ANEXO3 99 DTU";#N/A,#N/A,FALSE,"ANEXO3 99 RDR";#N/A,#N/A,FALSE,"ANEXO3 99 UBÁ4";#N/A,#N/A,FALSE,"ANEXO3 99 UBÁ6"}</definedName>
    <definedName name="__v2" localSheetId="1" hidden="1">{#N/A,#N/A,FALSE,"ANEXO3 99 ERA";#N/A,#N/A,FALSE,"ANEXO3 99 UBÁ2";#N/A,#N/A,FALSE,"ANEXO3 99 DTU";#N/A,#N/A,FALSE,"ANEXO3 99 RDR";#N/A,#N/A,FALSE,"ANEXO3 99 UBÁ4";#N/A,#N/A,FALSE,"ANEXO3 99 UBÁ6"}</definedName>
    <definedName name="__v2" localSheetId="4" hidden="1">{#N/A,#N/A,FALSE,"ANEXO3 99 ERA";#N/A,#N/A,FALSE,"ANEXO3 99 UBÁ2";#N/A,#N/A,FALSE,"ANEXO3 99 DTU";#N/A,#N/A,FALSE,"ANEXO3 99 RDR";#N/A,#N/A,FALSE,"ANEXO3 99 UBÁ4";#N/A,#N/A,FALSE,"ANEXO3 99 UBÁ6"}</definedName>
    <definedName name="__v2" localSheetId="7" hidden="1">{#N/A,#N/A,FALSE,"ANEXO3 99 ERA";#N/A,#N/A,FALSE,"ANEXO3 99 UBÁ2";#N/A,#N/A,FALSE,"ANEXO3 99 DTU";#N/A,#N/A,FALSE,"ANEXO3 99 RDR";#N/A,#N/A,FALSE,"ANEXO3 99 UBÁ4";#N/A,#N/A,FALSE,"ANEXO3 99 UBÁ6"}</definedName>
    <definedName name="__v2" hidden="1">{#N/A,#N/A,FALSE,"ANEXO3 99 ERA";#N/A,#N/A,FALSE,"ANEXO3 99 UBÁ2";#N/A,#N/A,FALSE,"ANEXO3 99 DTU";#N/A,#N/A,FALSE,"ANEXO3 99 RDR";#N/A,#N/A,FALSE,"ANEXO3 99 UBÁ4";#N/A,#N/A,FALSE,"ANEXO3 99 UBÁ6"}</definedName>
    <definedName name="_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_v4" localSheetId="0" hidden="1">{#N/A,#N/A,FALSE,"ANEXO3 99 ERA";#N/A,#N/A,FALSE,"ANEXO3 99 UBÁ2";#N/A,#N/A,FALSE,"ANEXO3 99 DTU";#N/A,#N/A,FALSE,"ANEXO3 99 RDR";#N/A,#N/A,FALSE,"ANEXO3 99 UBÁ4";#N/A,#N/A,FALSE,"ANEXO3 99 UBÁ6"}</definedName>
    <definedName name="__v4" localSheetId="5" hidden="1">{#N/A,#N/A,FALSE,"ANEXO3 99 ERA";#N/A,#N/A,FALSE,"ANEXO3 99 UBÁ2";#N/A,#N/A,FALSE,"ANEXO3 99 DTU";#N/A,#N/A,FALSE,"ANEXO3 99 RDR";#N/A,#N/A,FALSE,"ANEXO3 99 UBÁ4";#N/A,#N/A,FALSE,"ANEXO3 99 UBÁ6"}</definedName>
    <definedName name="__v4" localSheetId="1" hidden="1">{#N/A,#N/A,FALSE,"ANEXO3 99 ERA";#N/A,#N/A,FALSE,"ANEXO3 99 UBÁ2";#N/A,#N/A,FALSE,"ANEXO3 99 DTU";#N/A,#N/A,FALSE,"ANEXO3 99 RDR";#N/A,#N/A,FALSE,"ANEXO3 99 UBÁ4";#N/A,#N/A,FALSE,"ANEXO3 99 UBÁ6"}</definedName>
    <definedName name="__v4" localSheetId="4" hidden="1">{#N/A,#N/A,FALSE,"ANEXO3 99 ERA";#N/A,#N/A,FALSE,"ANEXO3 99 UBÁ2";#N/A,#N/A,FALSE,"ANEXO3 99 DTU";#N/A,#N/A,FALSE,"ANEXO3 99 RDR";#N/A,#N/A,FALSE,"ANEXO3 99 UBÁ4";#N/A,#N/A,FALSE,"ANEXO3 99 UBÁ6"}</definedName>
    <definedName name="__v4" localSheetId="7" hidden="1">{#N/A,#N/A,FALSE,"ANEXO3 99 ERA";#N/A,#N/A,FALSE,"ANEXO3 99 UBÁ2";#N/A,#N/A,FALSE,"ANEXO3 99 DTU";#N/A,#N/A,FALSE,"ANEXO3 99 RDR";#N/A,#N/A,FALSE,"ANEXO3 99 UBÁ4";#N/A,#N/A,FALSE,"ANEXO3 99 UBÁ6"}</definedName>
    <definedName name="__v4" hidden="1">{#N/A,#N/A,FALSE,"ANEXO3 99 ERA";#N/A,#N/A,FALSE,"ANEXO3 99 UBÁ2";#N/A,#N/A,FALSE,"ANEXO3 99 DTU";#N/A,#N/A,FALSE,"ANEXO3 99 RDR";#N/A,#N/A,FALSE,"ANEXO3 99 UBÁ4";#N/A,#N/A,FALSE,"ANEXO3 99 UBÁ6"}</definedName>
    <definedName name="__v5" localSheetId="0" hidden="1">{#N/A,#N/A,FALSE,"ANEXO3 99 ERA";#N/A,#N/A,FALSE,"ANEXO3 99 UBÁ2";#N/A,#N/A,FALSE,"ANEXO3 99 DTU";#N/A,#N/A,FALSE,"ANEXO3 99 RDR";#N/A,#N/A,FALSE,"ANEXO3 99 UBÁ4";#N/A,#N/A,FALSE,"ANEXO3 99 UBÁ6"}</definedName>
    <definedName name="__v5" localSheetId="5" hidden="1">{#N/A,#N/A,FALSE,"ANEXO3 99 ERA";#N/A,#N/A,FALSE,"ANEXO3 99 UBÁ2";#N/A,#N/A,FALSE,"ANEXO3 99 DTU";#N/A,#N/A,FALSE,"ANEXO3 99 RDR";#N/A,#N/A,FALSE,"ANEXO3 99 UBÁ4";#N/A,#N/A,FALSE,"ANEXO3 99 UBÁ6"}</definedName>
    <definedName name="__v5" localSheetId="1" hidden="1">{#N/A,#N/A,FALSE,"ANEXO3 99 ERA";#N/A,#N/A,FALSE,"ANEXO3 99 UBÁ2";#N/A,#N/A,FALSE,"ANEXO3 99 DTU";#N/A,#N/A,FALSE,"ANEXO3 99 RDR";#N/A,#N/A,FALSE,"ANEXO3 99 UBÁ4";#N/A,#N/A,FALSE,"ANEXO3 99 UBÁ6"}</definedName>
    <definedName name="__v5" localSheetId="4" hidden="1">{#N/A,#N/A,FALSE,"ANEXO3 99 ERA";#N/A,#N/A,FALSE,"ANEXO3 99 UBÁ2";#N/A,#N/A,FALSE,"ANEXO3 99 DTU";#N/A,#N/A,FALSE,"ANEXO3 99 RDR";#N/A,#N/A,FALSE,"ANEXO3 99 UBÁ4";#N/A,#N/A,FALSE,"ANEXO3 99 UBÁ6"}</definedName>
    <definedName name="__v5" localSheetId="7" hidden="1">{#N/A,#N/A,FALSE,"ANEXO3 99 ERA";#N/A,#N/A,FALSE,"ANEXO3 99 UBÁ2";#N/A,#N/A,FALSE,"ANEXO3 99 DTU";#N/A,#N/A,FALSE,"ANEXO3 99 RDR";#N/A,#N/A,FALSE,"ANEXO3 99 UBÁ4";#N/A,#N/A,FALSE,"ANEXO3 99 UBÁ6"}</definedName>
    <definedName name="__v5" hidden="1">{#N/A,#N/A,FALSE,"ANEXO3 99 ERA";#N/A,#N/A,FALSE,"ANEXO3 99 UBÁ2";#N/A,#N/A,FALSE,"ANEXO3 99 DTU";#N/A,#N/A,FALSE,"ANEXO3 99 RDR";#N/A,#N/A,FALSE,"ANEXO3 99 UBÁ4";#N/A,#N/A,FALSE,"ANEXO3 99 UBÁ6"}</definedName>
    <definedName name="__v6" localSheetId="0" hidden="1">{#N/A,#N/A,FALSE,"ANEXO3 99 ERA";#N/A,#N/A,FALSE,"ANEXO3 99 UBÁ2";#N/A,#N/A,FALSE,"ANEXO3 99 DTU";#N/A,#N/A,FALSE,"ANEXO3 99 RDR";#N/A,#N/A,FALSE,"ANEXO3 99 UBÁ4";#N/A,#N/A,FALSE,"ANEXO3 99 UBÁ6"}</definedName>
    <definedName name="__v6" localSheetId="5" hidden="1">{#N/A,#N/A,FALSE,"ANEXO3 99 ERA";#N/A,#N/A,FALSE,"ANEXO3 99 UBÁ2";#N/A,#N/A,FALSE,"ANEXO3 99 DTU";#N/A,#N/A,FALSE,"ANEXO3 99 RDR";#N/A,#N/A,FALSE,"ANEXO3 99 UBÁ4";#N/A,#N/A,FALSE,"ANEXO3 99 UBÁ6"}</definedName>
    <definedName name="__v6" localSheetId="1" hidden="1">{#N/A,#N/A,FALSE,"ANEXO3 99 ERA";#N/A,#N/A,FALSE,"ANEXO3 99 UBÁ2";#N/A,#N/A,FALSE,"ANEXO3 99 DTU";#N/A,#N/A,FALSE,"ANEXO3 99 RDR";#N/A,#N/A,FALSE,"ANEXO3 99 UBÁ4";#N/A,#N/A,FALSE,"ANEXO3 99 UBÁ6"}</definedName>
    <definedName name="__v6" localSheetId="4" hidden="1">{#N/A,#N/A,FALSE,"ANEXO3 99 ERA";#N/A,#N/A,FALSE,"ANEXO3 99 UBÁ2";#N/A,#N/A,FALSE,"ANEXO3 99 DTU";#N/A,#N/A,FALSE,"ANEXO3 99 RDR";#N/A,#N/A,FALSE,"ANEXO3 99 UBÁ4";#N/A,#N/A,FALSE,"ANEXO3 99 UBÁ6"}</definedName>
    <definedName name="__v6" localSheetId="7" hidden="1">{#N/A,#N/A,FALSE,"ANEXO3 99 ERA";#N/A,#N/A,FALSE,"ANEXO3 99 UBÁ2";#N/A,#N/A,FALSE,"ANEXO3 99 DTU";#N/A,#N/A,FALSE,"ANEXO3 99 RDR";#N/A,#N/A,FALSE,"ANEXO3 99 UBÁ4";#N/A,#N/A,FALSE,"ANEXO3 99 UBÁ6"}</definedName>
    <definedName name="__v6" hidden="1">{#N/A,#N/A,FALSE,"ANEXO3 99 ERA";#N/A,#N/A,FALSE,"ANEXO3 99 UBÁ2";#N/A,#N/A,FALSE,"ANEXO3 99 DTU";#N/A,#N/A,FALSE,"ANEXO3 99 RDR";#N/A,#N/A,FALSE,"ANEXO3 99 UBÁ4";#N/A,#N/A,FALSE,"ANEXO3 99 UBÁ6"}</definedName>
    <definedName name="__v7" localSheetId="0" hidden="1">{"'RR'!$A$2:$E$81"}</definedName>
    <definedName name="__v7" localSheetId="5" hidden="1">{"'RR'!$A$2:$E$81"}</definedName>
    <definedName name="__v7" localSheetId="1" hidden="1">{"'RR'!$A$2:$E$81"}</definedName>
    <definedName name="__v7" localSheetId="4" hidden="1">{"'RR'!$A$2:$E$81"}</definedName>
    <definedName name="__v7" localSheetId="7" hidden="1">{"'RR'!$A$2:$E$81"}</definedName>
    <definedName name="__v7" hidden="1">{"'RR'!$A$2:$E$81"}</definedName>
    <definedName name="__v8" localSheetId="0" hidden="1">{#N/A,#N/A,FALSE,"ANEXO3 99 ERA";#N/A,#N/A,FALSE,"ANEXO3 99 UBÁ2";#N/A,#N/A,FALSE,"ANEXO3 99 DTU";#N/A,#N/A,FALSE,"ANEXO3 99 RDR";#N/A,#N/A,FALSE,"ANEXO3 99 UBÁ4";#N/A,#N/A,FALSE,"ANEXO3 99 UBÁ6"}</definedName>
    <definedName name="__v8" localSheetId="5" hidden="1">{#N/A,#N/A,FALSE,"ANEXO3 99 ERA";#N/A,#N/A,FALSE,"ANEXO3 99 UBÁ2";#N/A,#N/A,FALSE,"ANEXO3 99 DTU";#N/A,#N/A,FALSE,"ANEXO3 99 RDR";#N/A,#N/A,FALSE,"ANEXO3 99 UBÁ4";#N/A,#N/A,FALSE,"ANEXO3 99 UBÁ6"}</definedName>
    <definedName name="__v8" localSheetId="1" hidden="1">{#N/A,#N/A,FALSE,"ANEXO3 99 ERA";#N/A,#N/A,FALSE,"ANEXO3 99 UBÁ2";#N/A,#N/A,FALSE,"ANEXO3 99 DTU";#N/A,#N/A,FALSE,"ANEXO3 99 RDR";#N/A,#N/A,FALSE,"ANEXO3 99 UBÁ4";#N/A,#N/A,FALSE,"ANEXO3 99 UBÁ6"}</definedName>
    <definedName name="__v8" localSheetId="4" hidden="1">{#N/A,#N/A,FALSE,"ANEXO3 99 ERA";#N/A,#N/A,FALSE,"ANEXO3 99 UBÁ2";#N/A,#N/A,FALSE,"ANEXO3 99 DTU";#N/A,#N/A,FALSE,"ANEXO3 99 RDR";#N/A,#N/A,FALSE,"ANEXO3 99 UBÁ4";#N/A,#N/A,FALSE,"ANEXO3 99 UBÁ6"}</definedName>
    <definedName name="__v8" localSheetId="7" hidden="1">{#N/A,#N/A,FALSE,"ANEXO3 99 ERA";#N/A,#N/A,FALSE,"ANEXO3 99 UBÁ2";#N/A,#N/A,FALSE,"ANEXO3 99 DTU";#N/A,#N/A,FALSE,"ANEXO3 99 RDR";#N/A,#N/A,FALSE,"ANEXO3 99 UBÁ4";#N/A,#N/A,FALSE,"ANEXO3 99 UBÁ6"}</definedName>
    <definedName name="__v8" hidden="1">{#N/A,#N/A,FALSE,"ANEXO3 99 ERA";#N/A,#N/A,FALSE,"ANEXO3 99 UBÁ2";#N/A,#N/A,FALSE,"ANEXO3 99 DTU";#N/A,#N/A,FALSE,"ANEXO3 99 RDR";#N/A,#N/A,FALSE,"ANEXO3 99 UBÁ4";#N/A,#N/A,FALSE,"ANEXO3 99 UBÁ6"}</definedName>
    <definedName name="__v9" localSheetId="0" hidden="1">{#N/A,#N/A,FALSE,"ANEXO3 99 ERA";#N/A,#N/A,FALSE,"ANEXO3 99 UBÁ2";#N/A,#N/A,FALSE,"ANEXO3 99 DTU";#N/A,#N/A,FALSE,"ANEXO3 99 RDR";#N/A,#N/A,FALSE,"ANEXO3 99 UBÁ4";#N/A,#N/A,FALSE,"ANEXO3 99 UBÁ6"}</definedName>
    <definedName name="__v9" localSheetId="5" hidden="1">{#N/A,#N/A,FALSE,"ANEXO3 99 ERA";#N/A,#N/A,FALSE,"ANEXO3 99 UBÁ2";#N/A,#N/A,FALSE,"ANEXO3 99 DTU";#N/A,#N/A,FALSE,"ANEXO3 99 RDR";#N/A,#N/A,FALSE,"ANEXO3 99 UBÁ4";#N/A,#N/A,FALSE,"ANEXO3 99 UBÁ6"}</definedName>
    <definedName name="__v9" localSheetId="1" hidden="1">{#N/A,#N/A,FALSE,"ANEXO3 99 ERA";#N/A,#N/A,FALSE,"ANEXO3 99 UBÁ2";#N/A,#N/A,FALSE,"ANEXO3 99 DTU";#N/A,#N/A,FALSE,"ANEXO3 99 RDR";#N/A,#N/A,FALSE,"ANEXO3 99 UBÁ4";#N/A,#N/A,FALSE,"ANEXO3 99 UBÁ6"}</definedName>
    <definedName name="__v9" localSheetId="4" hidden="1">{#N/A,#N/A,FALSE,"ANEXO3 99 ERA";#N/A,#N/A,FALSE,"ANEXO3 99 UBÁ2";#N/A,#N/A,FALSE,"ANEXO3 99 DTU";#N/A,#N/A,FALSE,"ANEXO3 99 RDR";#N/A,#N/A,FALSE,"ANEXO3 99 UBÁ4";#N/A,#N/A,FALSE,"ANEXO3 99 UBÁ6"}</definedName>
    <definedName name="__v9" localSheetId="7" hidden="1">{#N/A,#N/A,FALSE,"ANEXO3 99 ERA";#N/A,#N/A,FALSE,"ANEXO3 99 UBÁ2";#N/A,#N/A,FALSE,"ANEXO3 99 DTU";#N/A,#N/A,FALSE,"ANEXO3 99 RDR";#N/A,#N/A,FALSE,"ANEXO3 99 UBÁ4";#N/A,#N/A,FALSE,"ANEXO3 99 UBÁ6"}</definedName>
    <definedName name="__v9" hidden="1">{#N/A,#N/A,FALSE,"ANEXO3 99 ERA";#N/A,#N/A,FALSE,"ANEXO3 99 UBÁ2";#N/A,#N/A,FALSE,"ANEXO3 99 DTU";#N/A,#N/A,FALSE,"ANEXO3 99 RDR";#N/A,#N/A,FALSE,"ANEXO3 99 UBÁ4";#N/A,#N/A,FALSE,"ANEXO3 99 UBÁ6"}</definedName>
    <definedName name="__vn1">#REF!</definedName>
    <definedName name="__xx" localSheetId="0" hidden="1">{#N/A,#N/A,FALSE,"ANEXO3 99 ERA";#N/A,#N/A,FALSE,"ANEXO3 99 UBÁ2";#N/A,#N/A,FALSE,"ANEXO3 99 DTU";#N/A,#N/A,FALSE,"ANEXO3 99 RDR";#N/A,#N/A,FALSE,"ANEXO3 99 UBÁ4";#N/A,#N/A,FALSE,"ANEXO3 99 UBÁ6"}</definedName>
    <definedName name="__xx" localSheetId="5" hidden="1">{#N/A,#N/A,FALSE,"ANEXO3 99 ERA";#N/A,#N/A,FALSE,"ANEXO3 99 UBÁ2";#N/A,#N/A,FALSE,"ANEXO3 99 DTU";#N/A,#N/A,FALSE,"ANEXO3 99 RDR";#N/A,#N/A,FALSE,"ANEXO3 99 UBÁ4";#N/A,#N/A,FALSE,"ANEXO3 99 UBÁ6"}</definedName>
    <definedName name="__xx" localSheetId="1" hidden="1">{#N/A,#N/A,FALSE,"ANEXO3 99 ERA";#N/A,#N/A,FALSE,"ANEXO3 99 UBÁ2";#N/A,#N/A,FALSE,"ANEXO3 99 DTU";#N/A,#N/A,FALSE,"ANEXO3 99 RDR";#N/A,#N/A,FALSE,"ANEXO3 99 UBÁ4";#N/A,#N/A,FALSE,"ANEXO3 99 UBÁ6"}</definedName>
    <definedName name="__xx" localSheetId="4" hidden="1">{#N/A,#N/A,FALSE,"ANEXO3 99 ERA";#N/A,#N/A,FALSE,"ANEXO3 99 UBÁ2";#N/A,#N/A,FALSE,"ANEXO3 99 DTU";#N/A,#N/A,FALSE,"ANEXO3 99 RDR";#N/A,#N/A,FALSE,"ANEXO3 99 UBÁ4";#N/A,#N/A,FALSE,"ANEXO3 99 UBÁ6"}</definedName>
    <definedName name="__xx" localSheetId="7" hidden="1">{#N/A,#N/A,FALSE,"ANEXO3 99 ERA";#N/A,#N/A,FALSE,"ANEXO3 99 UBÁ2";#N/A,#N/A,FALSE,"ANEXO3 99 DTU";#N/A,#N/A,FALSE,"ANEXO3 99 RDR";#N/A,#N/A,FALSE,"ANEXO3 99 UBÁ4";#N/A,#N/A,FALSE,"ANEXO3 99 UBÁ6"}</definedName>
    <definedName name="__xx" hidden="1">{#N/A,#N/A,FALSE,"ANEXO3 99 ERA";#N/A,#N/A,FALSE,"ANEXO3 99 UBÁ2";#N/A,#N/A,FALSE,"ANEXO3 99 DTU";#N/A,#N/A,FALSE,"ANEXO3 99 RDR";#N/A,#N/A,FALSE,"ANEXO3 99 UBÁ4";#N/A,#N/A,FALSE,"ANEXO3 99 UBÁ6"}</definedName>
    <definedName name="_0">#REF!</definedName>
    <definedName name="_08_574159_4" localSheetId="5">#REF!</definedName>
    <definedName name="_08_574159_4">#REF!</definedName>
    <definedName name="_1" localSheetId="5">#REF!</definedName>
    <definedName name="_1">#REF!</definedName>
    <definedName name="_1____123Graph_ACHART_1" hidden="1">[6]Template!$B$8:$B$35</definedName>
    <definedName name="_1__123Graph_ACHART_1" localSheetId="5" hidden="1">#REF!</definedName>
    <definedName name="_1__123Graph_ACHART_1" hidden="1">#REF!</definedName>
    <definedName name="_1__123Graph_AGRÁFICO" localSheetId="5" hidden="1">#REF!</definedName>
    <definedName name="_1__123Graph_AGRÁFICO" hidden="1">#REF!</definedName>
    <definedName name="_1_04_Totais_contabei_pelo_fisico" localSheetId="5">#REF!</definedName>
    <definedName name="_1_04_Totais_contabei_pelo_fisico">#REF!</definedName>
    <definedName name="_10____123Graph_ECHART_2" hidden="1">[7]A!$B$45:$D$45</definedName>
    <definedName name="_10__123Graph_ACHART_17" localSheetId="5" hidden="1">#REF!</definedName>
    <definedName name="_10__123Graph_ACHART_17" hidden="1">#REF!</definedName>
    <definedName name="_10__123Graph_APRODUCAO_DE_MEL" localSheetId="5" hidden="1">#REF!</definedName>
    <definedName name="_10__123Graph_APRODUCAO_DE_MEL" hidden="1">#REF!</definedName>
    <definedName name="_10__123Graph_BGRÁFICO_1" localSheetId="5" hidden="1">#REF!</definedName>
    <definedName name="_10__123Graph_BGRÁFICO_1" hidden="1">#REF!</definedName>
    <definedName name="_10__123Graph_BGRÁFICO_3" localSheetId="5" hidden="1">#REF!</definedName>
    <definedName name="_10__123Graph_BGRÁFICO_3" hidden="1">#REF!</definedName>
    <definedName name="_10__123Graph_CCHART_1" hidden="1">[6]Template!$D$8:$D$35</definedName>
    <definedName name="_10__123Graph_ECHART_1" hidden="1">#N/A</definedName>
    <definedName name="_10__123Graph_ECHART_2" hidden="1">[5]A!$B$45:$D$45</definedName>
    <definedName name="_10__123Graph_XMOAGEM_X_OBJETI" localSheetId="5" hidden="1">#REF!</definedName>
    <definedName name="_10__123Graph_XMOAGEM_X_OBJETI" hidden="1">#REF!</definedName>
    <definedName name="_100MBJULO_M" localSheetId="5">#REF!</definedName>
    <definedName name="_100MBJULO_M">#REF!</definedName>
    <definedName name="_101MBJUNO_M" localSheetId="5">#REF!</definedName>
    <definedName name="_101MBJUNO_M">#REF!</definedName>
    <definedName name="_102MBMARO_M" localSheetId="5">#REF!</definedName>
    <definedName name="_102MBMARO_M">#REF!</definedName>
    <definedName name="_103MBMAYO_M" localSheetId="5">#REF!</definedName>
    <definedName name="_103MBMAYO_M">#REF!</definedName>
    <definedName name="_104MBNOVO_M" localSheetId="5">#REF!</definedName>
    <definedName name="_104MBNOVO_M">#REF!</definedName>
    <definedName name="_105MBSEPO_M" localSheetId="5">#REF!</definedName>
    <definedName name="_105MBSEPO_M">#REF!</definedName>
    <definedName name="_106YAAPRO_M" localSheetId="5">#REF!</definedName>
    <definedName name="_106YAAPRO_M">#REF!</definedName>
    <definedName name="_107YAAUGO_M" localSheetId="5">#REF!</definedName>
    <definedName name="_107YAAUGO_M">#REF!</definedName>
    <definedName name="_108__123Graph_XCHART_2" hidden="1">[7]A!$B$39:$D$39</definedName>
    <definedName name="_108YADECO_M" localSheetId="5">#REF!</definedName>
    <definedName name="_108YADECO_M">#REF!</definedName>
    <definedName name="_1096" localSheetId="5">#REF!</definedName>
    <definedName name="_1096">#REF!</definedName>
    <definedName name="_109YAFEBO_M" localSheetId="5">#REF!</definedName>
    <definedName name="_109YAFEBO_M">#REF!</definedName>
    <definedName name="_11____123Graph_XCHART_1" hidden="1">[6]Template!$A$8:$A$35</definedName>
    <definedName name="_11__123Graph_ACHART_18" localSheetId="5" hidden="1">#REF!</definedName>
    <definedName name="_11__123Graph_ACHART_18" hidden="1">#REF!</definedName>
    <definedName name="_11__123Graph_APRODUCAO_X_OBJE" localSheetId="5" hidden="1">#REF!</definedName>
    <definedName name="_11__123Graph_APRODUCAO_X_OBJE" hidden="1">#REF!</definedName>
    <definedName name="_11__123Graph_BGRÁFICO_2" localSheetId="5" hidden="1">#REF!</definedName>
    <definedName name="_11__123Graph_BGRÁFICO_2" hidden="1">#REF!</definedName>
    <definedName name="_11__123Graph_BGRÁFICO_4" localSheetId="5" hidden="1">#REF!</definedName>
    <definedName name="_11__123Graph_BGRÁFICO_4" hidden="1">#REF!</definedName>
    <definedName name="_11__123Graph_BPRODUCAO_X_OBJE" localSheetId="5" hidden="1">#REF!</definedName>
    <definedName name="_11__123Graph_BPRODUCAO_X_OBJE" hidden="1">#REF!</definedName>
    <definedName name="_11__123Graph_XCHART_1" hidden="1">[4]Template!$A$8:$A$35</definedName>
    <definedName name="_11__123Graph_XPRODUCAO_DE_MEL" localSheetId="5" hidden="1">#REF!</definedName>
    <definedName name="_11__123Graph_XPRODUCAO_DE_MEL" hidden="1">#REF!</definedName>
    <definedName name="_110YAJANO_M" localSheetId="5">#REF!</definedName>
    <definedName name="_110YAJANO_M">#REF!</definedName>
    <definedName name="_111YAJULO_M" localSheetId="5">#REF!</definedName>
    <definedName name="_111YAJULO_M">#REF!</definedName>
    <definedName name="_112YAJUNO_M" localSheetId="5">#REF!</definedName>
    <definedName name="_112YAJUNO_M">#REF!</definedName>
    <definedName name="_113YAMARO_M" localSheetId="5">#REF!</definedName>
    <definedName name="_113YAMARO_M">#REF!</definedName>
    <definedName name="_114YAMAYO_M" localSheetId="5">#REF!</definedName>
    <definedName name="_114YAMAYO_M">#REF!</definedName>
    <definedName name="_115YANOVO_M" localSheetId="5">#REF!</definedName>
    <definedName name="_115YANOVO_M">#REF!</definedName>
    <definedName name="_116YAOCTO_M" localSheetId="5">#REF!</definedName>
    <definedName name="_116YAOCTO_M">#REF!</definedName>
    <definedName name="_117YASEPO_M" localSheetId="5">#REF!</definedName>
    <definedName name="_117YASEPO_M">#REF!</definedName>
    <definedName name="_118YBAPRO_M" localSheetId="5">#REF!</definedName>
    <definedName name="_118YBAPRO_M">#REF!</definedName>
    <definedName name="_1190" localSheetId="5">#REF!</definedName>
    <definedName name="_1190">#REF!</definedName>
    <definedName name="_119YBAUGO_M" localSheetId="5">#REF!</definedName>
    <definedName name="_119YBAUGO_M">#REF!</definedName>
    <definedName name="_12____123Graph_XCHART_2" hidden="1">[7]A!$B$39:$D$39</definedName>
    <definedName name="_12__123Graph_ACHART_11" hidden="1">#REF!</definedName>
    <definedName name="_12__123Graph_ACHART_2" localSheetId="5" hidden="1">#REF!</definedName>
    <definedName name="_12__123Graph_ACHART_2" hidden="1">#REF!</definedName>
    <definedName name="_12__123Graph_AGRÁFICO_5" localSheetId="5" hidden="1">#REF!</definedName>
    <definedName name="_12__123Graph_AGRÁFICO_5" hidden="1">#REF!</definedName>
    <definedName name="_12__123Graph_APRODUCAO_DE_MEL" localSheetId="5" hidden="1">#REF!</definedName>
    <definedName name="_12__123Graph_APRODUCAO_DE_MEL" hidden="1">#REF!</definedName>
    <definedName name="_12__123Graph_BGRÁFICO_3" localSheetId="5" hidden="1">#REF!</definedName>
    <definedName name="_12__123Graph_BGRÁFICO_3" hidden="1">#REF!</definedName>
    <definedName name="_12__123Graph_BGRÁFICO_5" localSheetId="5" hidden="1">#REF!</definedName>
    <definedName name="_12__123Graph_BGRÁFICO_5" hidden="1">#REF!</definedName>
    <definedName name="_12__123Graph_CCHART_2" hidden="1">[7]A!$B$43:$D$43</definedName>
    <definedName name="_12__123Graph_FCHART_1" hidden="1">#N/A</definedName>
    <definedName name="_12__123Graph_XCHART_2" hidden="1">[5]A!$B$39:$D$39</definedName>
    <definedName name="_12__123Graph_XPRODUCAO_X_OBJE" localSheetId="5" hidden="1">#REF!</definedName>
    <definedName name="_12__123Graph_XPRODUCAO_X_OBJE" hidden="1">#REF!</definedName>
    <definedName name="_120YBDECO_M" localSheetId="5">#REF!</definedName>
    <definedName name="_120YBDECO_M">#REF!</definedName>
    <definedName name="_121YBFEBO_M" localSheetId="5">#REF!</definedName>
    <definedName name="_121YBFEBO_M">#REF!</definedName>
    <definedName name="_122YBJANO_M" localSheetId="5">#REF!</definedName>
    <definedName name="_122YBJANO_M">#REF!</definedName>
    <definedName name="_123Graph_XPREREALI1" hidden="1">#REF!</definedName>
    <definedName name="_123YBJULO_M" localSheetId="5">#REF!</definedName>
    <definedName name="_123YBJULO_M">#REF!</definedName>
    <definedName name="_124YBJUNO_M" localSheetId="5">#REF!</definedName>
    <definedName name="_124YBJUNO_M">#REF!</definedName>
    <definedName name="_1256" localSheetId="5">#REF!</definedName>
    <definedName name="_1256">#REF!</definedName>
    <definedName name="_125YBMARO_M" localSheetId="5">#REF!</definedName>
    <definedName name="_125YBMARO_M">#REF!</definedName>
    <definedName name="_126YBMAYO_M" localSheetId="5">#REF!</definedName>
    <definedName name="_126YBMAYO_M">#REF!</definedName>
    <definedName name="_127YBNOVO_M" localSheetId="5">#REF!</definedName>
    <definedName name="_127YBNOVO_M">#REF!</definedName>
    <definedName name="_128YBOCTO_M" localSheetId="5">#REF!</definedName>
    <definedName name="_128YBOCTO_M">#REF!</definedName>
    <definedName name="_129YBSEPO_M" localSheetId="5">#REF!</definedName>
    <definedName name="_129YBSEPO_M">#REF!</definedName>
    <definedName name="_13___123Graph_ACHART_1" hidden="1">[6]Template!$B$8:$B$35</definedName>
    <definedName name="_13__123Graph_ACHART_12" hidden="1">#REF!</definedName>
    <definedName name="_13__123Graph_ACHART_22" localSheetId="5" hidden="1">#REF!</definedName>
    <definedName name="_13__123Graph_ACHART_22" hidden="1">#REF!</definedName>
    <definedName name="_13__123Graph_BGRÁFICO" localSheetId="5" hidden="1">#REF!</definedName>
    <definedName name="_13__123Graph_BGRÁFICO" hidden="1">#REF!</definedName>
    <definedName name="_13__123Graph_BGRÁFICO_4" localSheetId="5" hidden="1">#REF!</definedName>
    <definedName name="_13__123Graph_BGRÁFICO_4" hidden="1">#REF!</definedName>
    <definedName name="_13__123Graph_CGRÁFICO" localSheetId="5" hidden="1">#REF!</definedName>
    <definedName name="_13__123Graph_CGRÁFICO" hidden="1">#REF!</definedName>
    <definedName name="_13__123Graph_XRENDIMENTO_ENSA" localSheetId="5" hidden="1">#REF!</definedName>
    <definedName name="_13__123Graph_XRENDIMENTO_ENSA" hidden="1">#REF!</definedName>
    <definedName name="_14___123Graph_ACHART_2" hidden="1">[7]A!$B$41:$D$41</definedName>
    <definedName name="_14__123Graph_ACHART_13" hidden="1">#REF!</definedName>
    <definedName name="_14__123Graph_ACHART_23" localSheetId="5" hidden="1">#REF!</definedName>
    <definedName name="_14__123Graph_ACHART_23" hidden="1">#REF!</definedName>
    <definedName name="_14__123Graph_BGRÁFICO_1" localSheetId="5" hidden="1">#REF!</definedName>
    <definedName name="_14__123Graph_BGRÁFICO_1" hidden="1">#REF!</definedName>
    <definedName name="_14__123Graph_CGRÁFICO_1" localSheetId="5" hidden="1">#REF!</definedName>
    <definedName name="_14__123Graph_CGRÁFICO_1" hidden="1">#REF!</definedName>
    <definedName name="_14__123Graph_DCHART_1" hidden="1">[6]Template!$E$8:$E$35</definedName>
    <definedName name="_14__123Graph_XCHART_3" hidden="1">#N/A</definedName>
    <definedName name="_14__123Graph_XMOAGEM_X_OBJETI" localSheetId="5" hidden="1">#REF!</definedName>
    <definedName name="_14__123Graph_XMOAGEM_X_OBJETI" hidden="1">#REF!</definedName>
    <definedName name="_1404" localSheetId="5">#REF!</definedName>
    <definedName name="_1404">#REF!</definedName>
    <definedName name="_15___123Graph_BCHART_1" hidden="1">[6]Template!$C$8:$C$35</definedName>
    <definedName name="_15__123Graph_ACHART_14" hidden="1">#REF!</definedName>
    <definedName name="_15__123Graph_ACHART_24" localSheetId="5" hidden="1">#REF!</definedName>
    <definedName name="_15__123Graph_ACHART_24" hidden="1">#REF!</definedName>
    <definedName name="_15__123Graph_BCHART_1" hidden="1">[6]Template!$C$8:$C$35</definedName>
    <definedName name="_15__123Graph_BGRÁFICO_2" localSheetId="5" hidden="1">#REF!</definedName>
    <definedName name="_15__123Graph_BGRÁFICO_2" hidden="1">#REF!</definedName>
    <definedName name="_15__123Graph_CGRÁFICO_2" localSheetId="5" hidden="1">#REF!</definedName>
    <definedName name="_15__123Graph_CGRÁFICO_2" hidden="1">#REF!</definedName>
    <definedName name="_15__123Graph_XPRODUCAO_DE_MEL" localSheetId="5" hidden="1">#REF!</definedName>
    <definedName name="_15__123Graph_XPRODUCAO_DE_MEL" hidden="1">#REF!</definedName>
    <definedName name="_1591" localSheetId="5">#REF!</definedName>
    <definedName name="_1591">#REF!</definedName>
    <definedName name="_16___123Graph_BCHART_2" hidden="1">[7]A!$B$42:$D$42</definedName>
    <definedName name="_16__123Graph_ACHART_15" hidden="1">#REF!</definedName>
    <definedName name="_16__123Graph_ACHART_25" localSheetId="5" hidden="1">#REF!</definedName>
    <definedName name="_16__123Graph_ACHART_25" hidden="1">#REF!</definedName>
    <definedName name="_16__123Graph_APRODUCAO_X_OBJE" localSheetId="5" hidden="1">#REF!</definedName>
    <definedName name="_16__123Graph_APRODUCAO_X_OBJE" hidden="1">#REF!</definedName>
    <definedName name="_16__123Graph_BGRÁFICO_3" localSheetId="5" hidden="1">#REF!</definedName>
    <definedName name="_16__123Graph_BGRÁFICO_3" hidden="1">#REF!</definedName>
    <definedName name="_16__123Graph_BGRÁFICO_5" localSheetId="5" hidden="1">#REF!</definedName>
    <definedName name="_16__123Graph_BGRÁFICO_5" hidden="1">#REF!</definedName>
    <definedName name="_16__123Graph_CGRÁFICO_3" localSheetId="5" hidden="1">#REF!</definedName>
    <definedName name="_16__123Graph_CGRÁFICO_3" hidden="1">#REF!</definedName>
    <definedName name="_16__123Graph_DCHART_2" hidden="1">[7]A!$B$44:$D$44</definedName>
    <definedName name="_16__123Graph_XPRODUCAO_X_OBJE" localSheetId="5" hidden="1">#REF!</definedName>
    <definedName name="_16__123Graph_XPRODUCAO_X_OBJE" hidden="1">#REF!</definedName>
    <definedName name="_17___123Graph_CCHART_1" hidden="1">[6]Template!$D$8:$D$35</definedName>
    <definedName name="_17__123Graph_ACHART_16" hidden="1">#REF!</definedName>
    <definedName name="_17__123Graph_ACHART_26" localSheetId="5" hidden="1">#REF!</definedName>
    <definedName name="_17__123Graph_ACHART_26" hidden="1">#REF!</definedName>
    <definedName name="_17__123Graph_BGRÁFICO_4" localSheetId="5" hidden="1">#REF!</definedName>
    <definedName name="_17__123Graph_BGRÁFICO_4" hidden="1">#REF!</definedName>
    <definedName name="_17__123Graph_CGRÁFICO" localSheetId="5" hidden="1">#REF!</definedName>
    <definedName name="_17__123Graph_CGRÁFICO" hidden="1">#REF!</definedName>
    <definedName name="_17__123Graph_CGRÁFICO_4" localSheetId="5" hidden="1">#REF!</definedName>
    <definedName name="_17__123Graph_CGRÁFICO_4" hidden="1">#REF!</definedName>
    <definedName name="_17__123Graph_XRENDIMENTO_ENSA" localSheetId="5" hidden="1">#REF!</definedName>
    <definedName name="_17__123Graph_XRENDIMENTO_ENSA" hidden="1">#REF!</definedName>
    <definedName name="_18___123Graph_CCHART_2" hidden="1">[7]A!$B$43:$D$43</definedName>
    <definedName name="_18__123Graph_ACHART_17" hidden="1">#REF!</definedName>
    <definedName name="_18__123Graph_ACHART_2" hidden="1">[7]A!$B$41:$D$41</definedName>
    <definedName name="_18__123Graph_ACHART_27" localSheetId="5" hidden="1">#REF!</definedName>
    <definedName name="_18__123Graph_ACHART_27" hidden="1">#REF!</definedName>
    <definedName name="_18__123Graph_BCHART_1" hidden="1">[6]Template!$C$8:$C$35</definedName>
    <definedName name="_18__123Graph_CGRÁFICO_1" localSheetId="5" hidden="1">#REF!</definedName>
    <definedName name="_18__123Graph_CGRÁFICO_1" hidden="1">#REF!</definedName>
    <definedName name="_18__123Graph_CGRÁFICO_5" localSheetId="5" hidden="1">#REF!</definedName>
    <definedName name="_18__123Graph_CGRÁFICO_5" hidden="1">#REF!</definedName>
    <definedName name="_18__123Graph_ECHART_1" hidden="1">[6]Template!$F$8:$F$35</definedName>
    <definedName name="_1882" localSheetId="5">#REF!</definedName>
    <definedName name="_1882">#REF!</definedName>
    <definedName name="_19___123Graph_DCHART_1" hidden="1">[6]Template!$E$8:$E$35</definedName>
    <definedName name="_19__123Graph_ACHART_18" hidden="1">#REF!</definedName>
    <definedName name="_19__123Graph_ACHART_28" localSheetId="5" hidden="1">#REF!</definedName>
    <definedName name="_19__123Graph_ACHART_28" hidden="1">#REF!</definedName>
    <definedName name="_19__123Graph_ARENDIMENTO_ENSA" localSheetId="5" hidden="1">#REF!</definedName>
    <definedName name="_19__123Graph_ARENDIMENTO_ENSA" hidden="1">#REF!</definedName>
    <definedName name="_19__123Graph_CGRÁFICO_2" localSheetId="5" hidden="1">#REF!</definedName>
    <definedName name="_19__123Graph_CGRÁFICO_2" hidden="1">#REF!</definedName>
    <definedName name="_19__123Graph_XGRÁFICO" localSheetId="5" hidden="1">#REF!</definedName>
    <definedName name="_19__123Graph_XGRÁFICO" hidden="1">#REF!</definedName>
    <definedName name="_1904" localSheetId="5">#REF!</definedName>
    <definedName name="_1904">#REF!</definedName>
    <definedName name="_1931" localSheetId="5">#REF!</definedName>
    <definedName name="_1931">#REF!</definedName>
    <definedName name="_199_Demanda" localSheetId="5">#REF!</definedName>
    <definedName name="_199_Demanda">#REF!</definedName>
    <definedName name="_1Excel_BuiltIn_Print_Area_1_1" localSheetId="5">#REF!</definedName>
    <definedName name="_1Excel_BuiltIn_Print_Area_1_1">#REF!</definedName>
    <definedName name="_1P" localSheetId="5">#REF!</definedName>
    <definedName name="_1P">#REF!</definedName>
    <definedName name="_2" localSheetId="5">#REF!</definedName>
    <definedName name="_2">#REF!</definedName>
    <definedName name="_2____123Graph_ACHART_2" hidden="1">[7]A!$B$41:$D$41</definedName>
    <definedName name="_2__123Graph_ACHART_1" localSheetId="5" hidden="1">#REF!</definedName>
    <definedName name="_2__123Graph_ACHART_1" hidden="1">#REF!</definedName>
    <definedName name="_2__123Graph_ACHART_2" hidden="1">[5]A!$B$41:$D$41</definedName>
    <definedName name="_2__123Graph_ACHART_3" hidden="1">#N/A</definedName>
    <definedName name="_2__123Graph_AGRÁFICO_1" localSheetId="5" hidden="1">#REF!</definedName>
    <definedName name="_2__123Graph_AGRÁFICO_1" hidden="1">#REF!</definedName>
    <definedName name="_2__123Graph_AMOAGEM_X_OBJETI" localSheetId="5" hidden="1">#REF!</definedName>
    <definedName name="_2__123Graph_AMOAGEM_X_OBJETI" hidden="1">#REF!</definedName>
    <definedName name="_2_123Grap" localSheetId="5" hidden="1">#REF!</definedName>
    <definedName name="_2_123Grap" hidden="1">#REF!</definedName>
    <definedName name="_20___123Graph_DCHART_2" hidden="1">[7]A!$B$44:$D$44</definedName>
    <definedName name="_20__123Graph_ACHART_2" hidden="1">#REF!</definedName>
    <definedName name="_20__123Graph_ACHART_29" localSheetId="5" hidden="1">#REF!</definedName>
    <definedName name="_20__123Graph_ACHART_29" hidden="1">#REF!</definedName>
    <definedName name="_20__123Graph_BCHART_2" hidden="1">[7]A!$B$42:$D$42</definedName>
    <definedName name="_20__123Graph_BMOAGEM_X_OBJETI" localSheetId="5" hidden="1">#REF!</definedName>
    <definedName name="_20__123Graph_BMOAGEM_X_OBJETI" hidden="1">#REF!</definedName>
    <definedName name="_20__123Graph_CGRÁFICO_3" localSheetId="5" hidden="1">#REF!</definedName>
    <definedName name="_20__123Graph_CGRÁFICO_3" hidden="1">#REF!</definedName>
    <definedName name="_20__123Graph_ECHART_2" hidden="1">[7]A!$B$45:$D$45</definedName>
    <definedName name="_20__123Graph_XGRÁFICO_1" localSheetId="5" hidden="1">#REF!</definedName>
    <definedName name="_20__123Graph_XGRÁFICO_1" hidden="1">#REF!</definedName>
    <definedName name="_21___123Graph_ECHART_1" hidden="1">[6]Template!$F$8:$F$35</definedName>
    <definedName name="_21__123Graph_ACHART_22" hidden="1">#REF!</definedName>
    <definedName name="_21__123Graph_ACHART_3" localSheetId="5" hidden="1">#REF!</definedName>
    <definedName name="_21__123Graph_ACHART_3" hidden="1">#REF!</definedName>
    <definedName name="_21__123Graph_CGRÁFICO_4" localSheetId="5" hidden="1">#REF!</definedName>
    <definedName name="_21__123Graph_CGRÁFICO_4" hidden="1">#REF!</definedName>
    <definedName name="_21__123Graph_XGRÁFICO_2" localSheetId="5" hidden="1">#REF!</definedName>
    <definedName name="_21__123Graph_XGRÁFICO_2" hidden="1">#REF!</definedName>
    <definedName name="_22___123Graph_ECHART_2" hidden="1">[7]A!$B$45:$D$45</definedName>
    <definedName name="_22__123Graph_ACHART_23" hidden="1">#REF!</definedName>
    <definedName name="_22__123Graph_ACHART_30" localSheetId="5" hidden="1">#REF!</definedName>
    <definedName name="_22__123Graph_ACHART_30" hidden="1">#REF!</definedName>
    <definedName name="_22__123Graph_XCHART_1" hidden="1">[6]Template!$A$8:$A$35</definedName>
    <definedName name="_22__123Graph_XGRÁFICO_3" localSheetId="5" hidden="1">#REF!</definedName>
    <definedName name="_22__123Graph_XGRÁFICO_3" hidden="1">#REF!</definedName>
    <definedName name="_23___123Graph_XCHART_1" hidden="1">[6]Template!$A$8:$A$35</definedName>
    <definedName name="_23__123Graph_ACHART_24" hidden="1">#REF!</definedName>
    <definedName name="_23__123Graph_ACHART_4" localSheetId="5" hidden="1">#REF!</definedName>
    <definedName name="_23__123Graph_ACHART_4" hidden="1">#REF!</definedName>
    <definedName name="_23__123Graph_XGRÁFICO_4" localSheetId="5" hidden="1">#REF!</definedName>
    <definedName name="_23__123Graph_XGRÁFICO_4" hidden="1">#REF!</definedName>
    <definedName name="_24___123Graph_XCHART_2" hidden="1">[7]A!$B$39:$D$39</definedName>
    <definedName name="_24__123Graph_ACHART_25" hidden="1">#REF!</definedName>
    <definedName name="_24__123Graph_ACHART_5" localSheetId="5" hidden="1">#REF!</definedName>
    <definedName name="_24__123Graph_ACHART_5" hidden="1">#REF!</definedName>
    <definedName name="_24__123Graph_BCHART_2" hidden="1">[7]A!$B$42:$D$42</definedName>
    <definedName name="_24__123Graph_BGRÁFICO_5" localSheetId="5" hidden="1">#REF!</definedName>
    <definedName name="_24__123Graph_BGRÁFICO_5" hidden="1">#REF!</definedName>
    <definedName name="_24__123Graph_BMOAGEM_X_OBJETI" localSheetId="5" hidden="1">#REF!</definedName>
    <definedName name="_24__123Graph_BMOAGEM_X_OBJETI" hidden="1">#REF!</definedName>
    <definedName name="_24__123Graph_CGRÁFICO_5" localSheetId="5" hidden="1">#REF!</definedName>
    <definedName name="_24__123Graph_CGRÁFICO_5" hidden="1">#REF!</definedName>
    <definedName name="_24__123Graph_XCHART_2" hidden="1">[7]A!$B$39:$D$39</definedName>
    <definedName name="_25__123Graph_ACHART_26" hidden="1">#REF!</definedName>
    <definedName name="_25__123Graph_ACHART_6" localSheetId="5" hidden="1">#REF!</definedName>
    <definedName name="_25__123Graph_ACHART_6" hidden="1">#REF!</definedName>
    <definedName name="_25__123Graph_CGRÁFICO" localSheetId="5" hidden="1">#REF!</definedName>
    <definedName name="_25__123Graph_CGRÁFICO" hidden="1">#REF!</definedName>
    <definedName name="_25__123Graph_XGRÁFICO" localSheetId="5" hidden="1">#REF!</definedName>
    <definedName name="_25__123Graph_XGRÁFICO" hidden="1">#REF!</definedName>
    <definedName name="_26__123Graph_ACHART_1" hidden="1">[6]Template!$B$8:$B$35</definedName>
    <definedName name="_26__123Graph_ACHART_27" hidden="1">#REF!</definedName>
    <definedName name="_26__123Graph_ACHART_7" localSheetId="5" hidden="1">#REF!</definedName>
    <definedName name="_26__123Graph_ACHART_7" hidden="1">#REF!</definedName>
    <definedName name="_26__123Graph_CGRÁFICO_1" localSheetId="5" hidden="1">#REF!</definedName>
    <definedName name="_26__123Graph_CGRÁFICO_1" hidden="1">#REF!</definedName>
    <definedName name="_26__123Graph_XGRÁFICO_1" localSheetId="5" hidden="1">#REF!</definedName>
    <definedName name="_26__123Graph_XGRÁFICO_1" hidden="1">#REF!</definedName>
    <definedName name="_27__123Graph_ACHART_28" hidden="1">#REF!</definedName>
    <definedName name="_27__123Graph_ACHART_8" localSheetId="5" hidden="1">#REF!</definedName>
    <definedName name="_27__123Graph_ACHART_8" hidden="1">#REF!</definedName>
    <definedName name="_27__123Graph_BCHART_1" hidden="1">[6]Template!$C$8:$C$35</definedName>
    <definedName name="_27__123Graph_CGRÁFICO_2" localSheetId="5" hidden="1">#REF!</definedName>
    <definedName name="_27__123Graph_CGRÁFICO_2" hidden="1">#REF!</definedName>
    <definedName name="_27__123Graph_XGRÁFICO_2" localSheetId="5" hidden="1">#REF!</definedName>
    <definedName name="_27__123Graph_XGRÁFICO_2" hidden="1">#REF!</definedName>
    <definedName name="_2716" localSheetId="5">#REF!</definedName>
    <definedName name="_2716">#REF!</definedName>
    <definedName name="_28__123Graph_ACHART_2" hidden="1">[7]A!$B$41:$D$41</definedName>
    <definedName name="_28__123Graph_ACHART_29" hidden="1">#REF!</definedName>
    <definedName name="_28__123Graph_ACHART_9" localSheetId="5" hidden="1">#REF!</definedName>
    <definedName name="_28__123Graph_ACHART_9" hidden="1">#REF!</definedName>
    <definedName name="_28__123Graph_BPRODUCAO_DE_MEL" localSheetId="5" hidden="1">#REF!</definedName>
    <definedName name="_28__123Graph_BPRODUCAO_DE_MEL" hidden="1">#REF!</definedName>
    <definedName name="_28__123Graph_CGRÁFICO_3" localSheetId="5" hidden="1">#REF!</definedName>
    <definedName name="_28__123Graph_CGRÁFICO_3" hidden="1">#REF!</definedName>
    <definedName name="_28__123Graph_XGRÁFICO_3" localSheetId="5" hidden="1">#REF!</definedName>
    <definedName name="_28__123Graph_XGRÁFICO_3" hidden="1">#REF!</definedName>
    <definedName name="_2854" localSheetId="5">#REF!</definedName>
    <definedName name="_2854">#REF!</definedName>
    <definedName name="_29__123Graph_ACHART_3" hidden="1">#REF!</definedName>
    <definedName name="_29__123Graph_BCHART_1" localSheetId="5" hidden="1">#REF!</definedName>
    <definedName name="_29__123Graph_BCHART_1" hidden="1">#REF!</definedName>
    <definedName name="_29__123Graph_BPRODUCAO_X_OBJE" localSheetId="5" hidden="1">#REF!</definedName>
    <definedName name="_29__123Graph_BPRODUCAO_X_OBJE" hidden="1">#REF!</definedName>
    <definedName name="_29__123Graph_CGRÁFICO_4" localSheetId="5" hidden="1">#REF!</definedName>
    <definedName name="_29__123Graph_CGRÁFICO_4" hidden="1">#REF!</definedName>
    <definedName name="_29__123Graph_XGRÁFICO_4" localSheetId="5" hidden="1">#REF!</definedName>
    <definedName name="_29__123Graph_XGRÁFICO_4" hidden="1">#REF!</definedName>
    <definedName name="_2Excel_BuiltIn_Print_Area_1_1_1" localSheetId="5">#REF!</definedName>
    <definedName name="_2Excel_BuiltIn_Print_Area_1_1_1">#REF!</definedName>
    <definedName name="_3" localSheetId="5">#REF!</definedName>
    <definedName name="_3">#REF!</definedName>
    <definedName name="_3____123Graph_BCHART_1" hidden="1">[6]Template!$C$8:$C$35</definedName>
    <definedName name="_3__123Graph_ACHART_10" localSheetId="5" hidden="1">#REF!</definedName>
    <definedName name="_3__123Graph_ACHART_10" hidden="1">#REF!</definedName>
    <definedName name="_3__123Graph_AGRÁFICO_2" localSheetId="5" hidden="1">#REF!</definedName>
    <definedName name="_3__123Graph_AGRÁFICO_2" hidden="1">#REF!</definedName>
    <definedName name="_3__123Graph_AMOAGEM_X_OBJETI" localSheetId="5" hidden="1">#REF!</definedName>
    <definedName name="_3__123Graph_AMOAGEM_X_OBJETI" hidden="1">#REF!</definedName>
    <definedName name="_3__123Graph_APRODUCAO_DE_MEL" localSheetId="5" hidden="1">#REF!</definedName>
    <definedName name="_3__123Graph_APRODUCAO_DE_MEL" hidden="1">#REF!</definedName>
    <definedName name="_3__123Graph_BCHART_1" hidden="1">[4]Template!$C$8:$C$35</definedName>
    <definedName name="_30__123Graph_ACHART_30" hidden="1">#REF!</definedName>
    <definedName name="_30__123Graph_BCHART_1" hidden="1">[6]Template!$C$8:$C$35</definedName>
    <definedName name="_30__123Graph_BCHART_10" localSheetId="5" hidden="1">#REF!</definedName>
    <definedName name="_30__123Graph_BCHART_10" hidden="1">#REF!</definedName>
    <definedName name="_30__123Graph_CCHART_1" hidden="1">[6]Template!$D$8:$D$35</definedName>
    <definedName name="_30__123Graph_CCHART_2" hidden="1">[7]A!$B$43:$D$43</definedName>
    <definedName name="_31__123Graph_ACHART_4" hidden="1">#REF!</definedName>
    <definedName name="_31__123Graph_BCHART_11" localSheetId="5" hidden="1">#REF!</definedName>
    <definedName name="_31__123Graph_BCHART_11" hidden="1">#REF!</definedName>
    <definedName name="_32__123Graph_ACHART_5" hidden="1">#REF!</definedName>
    <definedName name="_32__123Graph_BCHART_12" localSheetId="5" hidden="1">#REF!</definedName>
    <definedName name="_32__123Graph_BCHART_12" hidden="1">#REF!</definedName>
    <definedName name="_32__123Graph_BCHART_2" hidden="1">[7]A!$B$42:$D$42</definedName>
    <definedName name="_32__123Graph_BPRODUCAO_X_OBJE" localSheetId="5" hidden="1">#REF!</definedName>
    <definedName name="_32__123Graph_BPRODUCAO_X_OBJE" hidden="1">#REF!</definedName>
    <definedName name="_33__123Graph_ACHART_6" hidden="1">#REF!</definedName>
    <definedName name="_33__123Graph_BCHART_13" localSheetId="5" hidden="1">#REF!</definedName>
    <definedName name="_33__123Graph_BCHART_13" hidden="1">#REF!</definedName>
    <definedName name="_34__123Graph_ACHART_7" hidden="1">#REF!</definedName>
    <definedName name="_34__123Graph_BCHART_14" localSheetId="5" hidden="1">#REF!</definedName>
    <definedName name="_34__123Graph_BCHART_14" hidden="1">#REF!</definedName>
    <definedName name="_34__123Graph_CCHART_1" hidden="1">[6]Template!$D$8:$D$35</definedName>
    <definedName name="_35__123Graph_ACHART_8" hidden="1">#REF!</definedName>
    <definedName name="_35__123Graph_BCHART_15" localSheetId="5" hidden="1">#REF!</definedName>
    <definedName name="_35__123Graph_BCHART_15" hidden="1">#REF!</definedName>
    <definedName name="_36__123Graph_ACHART_9" hidden="1">#REF!</definedName>
    <definedName name="_36__123Graph_BCHART_16" localSheetId="5" hidden="1">#REF!</definedName>
    <definedName name="_36__123Graph_BCHART_16" hidden="1">#REF!</definedName>
    <definedName name="_36__123Graph_BCHART_2" hidden="1">[7]A!$B$42:$D$42</definedName>
    <definedName name="_36__123Graph_CCHART_2" hidden="1">[7]A!$B$43:$D$43</definedName>
    <definedName name="_36__123Graph_CGRÁFICO_5" localSheetId="5" hidden="1">#REF!</definedName>
    <definedName name="_36__123Graph_CGRÁFICO_5" hidden="1">#REF!</definedName>
    <definedName name="_37__123Graph_BCHART_1" hidden="1">#REF!</definedName>
    <definedName name="_37__123Graph_BCHART_17" localSheetId="5" hidden="1">#REF!</definedName>
    <definedName name="_37__123Graph_BCHART_17" hidden="1">#REF!</definedName>
    <definedName name="_37__123Graph_LBL_AHORAS_PERDIDAS" localSheetId="5" hidden="1">#REF!</definedName>
    <definedName name="_37__123Graph_LBL_AHORAS_PERDIDAS" hidden="1">#REF!</definedName>
    <definedName name="_37__123Graph_XGRÁFICO" localSheetId="5" hidden="1">#REF!</definedName>
    <definedName name="_37__123Graph_XGRÁFICO" hidden="1">#REF!</definedName>
    <definedName name="_38__123Graph_BCHART_10" hidden="1">#REF!</definedName>
    <definedName name="_38__123Graph_BCHART_18" localSheetId="5" hidden="1">#REF!</definedName>
    <definedName name="_38__123Graph_BCHART_18" hidden="1">#REF!</definedName>
    <definedName name="_38__123Graph_DCHART_1" hidden="1">[6]Template!$E$8:$E$35</definedName>
    <definedName name="_38__123Graph_XGRÁFICO_1" localSheetId="5" hidden="1">#REF!</definedName>
    <definedName name="_38__123Graph_XGRÁFICO_1" hidden="1">#REF!</definedName>
    <definedName name="_38__123Graph_XMOAGEM_X_OBJETI" localSheetId="5" hidden="1">#REF!</definedName>
    <definedName name="_38__123Graph_XMOAGEM_X_OBJETI" hidden="1">#REF!</definedName>
    <definedName name="_39__123Graph_BCHART_11" hidden="1">#REF!</definedName>
    <definedName name="_39__123Graph_BCHART_2" localSheetId="5" hidden="1">#REF!</definedName>
    <definedName name="_39__123Graph_BCHART_2" hidden="1">#REF!</definedName>
    <definedName name="_39__123Graph_XGRÁFICO_2" localSheetId="5" hidden="1">#REF!</definedName>
    <definedName name="_39__123Graph_XGRÁFICO_2" hidden="1">#REF!</definedName>
    <definedName name="_39__123Graph_XPRODUCAO_DE_MEL" localSheetId="5" hidden="1">#REF!</definedName>
    <definedName name="_39__123Graph_XPRODUCAO_DE_MEL" hidden="1">#REF!</definedName>
    <definedName name="_3Excel_BuiltIn_Print_Area_1_1_1_1" localSheetId="5">#REF!</definedName>
    <definedName name="_3Excel_BuiltIn_Print_Area_1_1_1_1">#REF!</definedName>
    <definedName name="_4" localSheetId="5">#REF!</definedName>
    <definedName name="_4">#REF!</definedName>
    <definedName name="_4____123Graph_BCHART_2" hidden="1">[7]A!$B$42:$D$42</definedName>
    <definedName name="_4__123Graph_ACHART_11" localSheetId="5" hidden="1">#REF!</definedName>
    <definedName name="_4__123Graph_ACHART_11" hidden="1">#REF!</definedName>
    <definedName name="_4__123Graph_ACHART_2" hidden="1">[7]A!$B$41:$D$41</definedName>
    <definedName name="_4__123Graph_AGRÁFICO_3" localSheetId="5" hidden="1">#REF!</definedName>
    <definedName name="_4__123Graph_AGRÁFICO_3" hidden="1">#REF!</definedName>
    <definedName name="_4__123Graph_APRODUCAO_DE_MEL" localSheetId="5" hidden="1">#REF!</definedName>
    <definedName name="_4__123Graph_APRODUCAO_DE_MEL" hidden="1">#REF!</definedName>
    <definedName name="_4__123Graph_APRODUCAO_X_OBJE" localSheetId="5" hidden="1">#REF!</definedName>
    <definedName name="_4__123Graph_APRODUCAO_X_OBJE" hidden="1">#REF!</definedName>
    <definedName name="_4__123Graph_BCHART_1" hidden="1">#N/A</definedName>
    <definedName name="_4__123Graph_BCHART_2" hidden="1">[5]A!$B$42:$D$42</definedName>
    <definedName name="_4_0__123Grap" localSheetId="5" hidden="1">#REF!</definedName>
    <definedName name="_4_0__123Grap" hidden="1">#REF!</definedName>
    <definedName name="_40__123Graph_BCHART_12" hidden="1">#REF!</definedName>
    <definedName name="_40__123Graph_BCHART_22" localSheetId="5" hidden="1">#REF!</definedName>
    <definedName name="_40__123Graph_BCHART_22" hidden="1">#REF!</definedName>
    <definedName name="_40__123Graph_DCHART_2" hidden="1">[7]A!$B$44:$D$44</definedName>
    <definedName name="_40__123Graph_XGRÁFICO_3" localSheetId="5" hidden="1">#REF!</definedName>
    <definedName name="_40__123Graph_XGRÁFICO_3" hidden="1">#REF!</definedName>
    <definedName name="_40__123Graph_XMOAGEM_X_OBJETI" localSheetId="5" hidden="1">#REF!</definedName>
    <definedName name="_40__123Graph_XMOAGEM_X_OBJETI" hidden="1">#REF!</definedName>
    <definedName name="_40__123Graph_XPRODUCAO_X_OBJE" localSheetId="5" hidden="1">#REF!</definedName>
    <definedName name="_40__123Graph_XPRODUCAO_X_OBJE" hidden="1">#REF!</definedName>
    <definedName name="_41__123Graph_BCHART_13" hidden="1">#REF!</definedName>
    <definedName name="_41__123Graph_BCHART_23" localSheetId="5" hidden="1">#REF!</definedName>
    <definedName name="_41__123Graph_BCHART_23" hidden="1">#REF!</definedName>
    <definedName name="_41__123Graph_XGRÁFICO_4" localSheetId="5" hidden="1">#REF!</definedName>
    <definedName name="_41__123Graph_XGRÁFICO_4" hidden="1">#REF!</definedName>
    <definedName name="_41__123Graph_XRENDIMENTO_ENSA" localSheetId="5" hidden="1">#REF!</definedName>
    <definedName name="_41__123Graph_XRENDIMENTO_ENSA" hidden="1">#REF!</definedName>
    <definedName name="_42__123Graph_BCHART_14" hidden="1">#REF!</definedName>
    <definedName name="_42__123Graph_BCHART_24" localSheetId="5" hidden="1">#REF!</definedName>
    <definedName name="_42__123Graph_BCHART_24" hidden="1">#REF!</definedName>
    <definedName name="_42__123Graph_DCHART_1" hidden="1">[6]Template!$E$8:$E$35</definedName>
    <definedName name="_42__123Graph_ECHART_1" hidden="1">[6]Template!$F$8:$F$35</definedName>
    <definedName name="_43__123Graph_BCHART_15" hidden="1">#REF!</definedName>
    <definedName name="_43__123Graph_BCHART_25" localSheetId="5" hidden="1">#REF!</definedName>
    <definedName name="_43__123Graph_BCHART_25" hidden="1">#REF!</definedName>
    <definedName name="_44__123Graph_BCHART_16" hidden="1">#REF!</definedName>
    <definedName name="_44__123Graph_BCHART_26" localSheetId="5" hidden="1">#REF!</definedName>
    <definedName name="_44__123Graph_BCHART_26" hidden="1">#REF!</definedName>
    <definedName name="_44__123Graph_ECHART_2" hidden="1">[7]A!$B$45:$D$45</definedName>
    <definedName name="_44__123Graph_XPRODUCAO_DE_MEL" localSheetId="5" hidden="1">#REF!</definedName>
    <definedName name="_44__123Graph_XPRODUCAO_DE_MEL" hidden="1">#REF!</definedName>
    <definedName name="_45__123Graph_BCHART_17" hidden="1">#REF!</definedName>
    <definedName name="_45__123Graph_BCHART_27" localSheetId="5" hidden="1">#REF!</definedName>
    <definedName name="_45__123Graph_BCHART_27" hidden="1">#REF!</definedName>
    <definedName name="_45__123Graph_CCHART_1" hidden="1">[6]Template!$D$8:$D$35</definedName>
    <definedName name="_46__123Graph_BCHART_18" hidden="1">#REF!</definedName>
    <definedName name="_46__123Graph_BCHART_28" localSheetId="5" hidden="1">#REF!</definedName>
    <definedName name="_46__123Graph_BCHART_28" hidden="1">#REF!</definedName>
    <definedName name="_46__123Graph_XCHART_1" hidden="1">[6]Template!$A$8:$A$35</definedName>
    <definedName name="_47__123Graph_BCHART_2" hidden="1">#REF!</definedName>
    <definedName name="_47__123Graph_BCHART_29" localSheetId="5" hidden="1">#REF!</definedName>
    <definedName name="_47__123Graph_BCHART_29" hidden="1">#REF!</definedName>
    <definedName name="_48__123Graph_BCHART_22" hidden="1">#REF!</definedName>
    <definedName name="_48__123Graph_BCHART_3" localSheetId="5" hidden="1">#REF!</definedName>
    <definedName name="_48__123Graph_BCHART_3" hidden="1">#REF!</definedName>
    <definedName name="_48__123Graph_DCHART_2" hidden="1">[7]A!$B$44:$D$44</definedName>
    <definedName name="_48__123Graph_XCHART_2" hidden="1">[7]A!$B$39:$D$39</definedName>
    <definedName name="_48__123Graph_XPRODUCAO_X_OBJE" localSheetId="5" hidden="1">#REF!</definedName>
    <definedName name="_48__123Graph_XPRODUCAO_X_OBJE" hidden="1">#REF!</definedName>
    <definedName name="_49__123Graph_BCHART_23" hidden="1">#REF!</definedName>
    <definedName name="_49__123Graph_BCHART_30" localSheetId="5" hidden="1">#REF!</definedName>
    <definedName name="_49__123Graph_BCHART_30" hidden="1">#REF!</definedName>
    <definedName name="_4956" localSheetId="5">#REF!</definedName>
    <definedName name="_4956">#REF!</definedName>
    <definedName name="_4Excel_BuiltIn_Print_Area_1_1_1_1_1" localSheetId="5">#REF!</definedName>
    <definedName name="_4Excel_BuiltIn_Print_Area_1_1_1_1_1">#REF!</definedName>
    <definedName name="_5____123Graph_CCHART_1" hidden="1">[6]Template!$D$8:$D$35</definedName>
    <definedName name="_5__123Graph_ACHART_1" hidden="1">[6]Template!$B$8:$B$35</definedName>
    <definedName name="_5__123Graph_ACHART_12" localSheetId="5" hidden="1">#REF!</definedName>
    <definedName name="_5__123Graph_ACHART_12" hidden="1">#REF!</definedName>
    <definedName name="_5__123Graph_AGRÁFICO_4" localSheetId="5" hidden="1">#REF!</definedName>
    <definedName name="_5__123Graph_AGRÁFICO_4" hidden="1">#REF!</definedName>
    <definedName name="_5__123Graph_APRODUCAO_X_OBJE" localSheetId="5" hidden="1">#REF!</definedName>
    <definedName name="_5__123Graph_APRODUCAO_X_OBJE" hidden="1">#REF!</definedName>
    <definedName name="_5__123Graph_CCHART_1" hidden="1">[4]Template!$D$8:$D$35</definedName>
    <definedName name="_50__123Graph_BCHART_24" hidden="1">#REF!</definedName>
    <definedName name="_50__123Graph_BCHART_4" localSheetId="5" hidden="1">#REF!</definedName>
    <definedName name="_50__123Graph_BCHART_4" hidden="1">#REF!</definedName>
    <definedName name="_50__123Graph_ECHART_2" hidden="1">[7]A!$B$45:$D$45</definedName>
    <definedName name="_51__123Graph_BCHART_25" hidden="1">#REF!</definedName>
    <definedName name="_51__123Graph_BCHART_5" localSheetId="5" hidden="1">#REF!</definedName>
    <definedName name="_51__123Graph_BCHART_5" hidden="1">#REF!</definedName>
    <definedName name="_52__123Graph_BCHART_26" hidden="1">#REF!</definedName>
    <definedName name="_52__123Graph_BCHART_6" localSheetId="5" hidden="1">#REF!</definedName>
    <definedName name="_52__123Graph_BCHART_6" hidden="1">#REF!</definedName>
    <definedName name="_52__123Graph_XRENDIMENTO_ENSA" localSheetId="5" hidden="1">#REF!</definedName>
    <definedName name="_52__123Graph_XRENDIMENTO_ENSA" hidden="1">#REF!</definedName>
    <definedName name="_53__123Graph_BCHART_27" hidden="1">#REF!</definedName>
    <definedName name="_53__123Graph_BCHART_7" localSheetId="5" hidden="1">#REF!</definedName>
    <definedName name="_53__123Graph_BCHART_7" hidden="1">#REF!</definedName>
    <definedName name="_54__123Graph_BCHART_28" hidden="1">#REF!</definedName>
    <definedName name="_54__123Graph_BCHART_8" localSheetId="5" hidden="1">#REF!</definedName>
    <definedName name="_54__123Graph_BCHART_8" hidden="1">#REF!</definedName>
    <definedName name="_54__123Graph_CCHART_2" hidden="1">[7]A!$B$43:$D$43</definedName>
    <definedName name="_54__123Graph_ECHART_1" hidden="1">[6]Template!$F$8:$F$35</definedName>
    <definedName name="_55__123Graph_BCHART_29" hidden="1">#REF!</definedName>
    <definedName name="_55__123Graph_BCHART_9" localSheetId="5" hidden="1">#REF!</definedName>
    <definedName name="_55__123Graph_BCHART_9" hidden="1">#REF!</definedName>
    <definedName name="_56__123Graph_BCHART_3" hidden="1">#REF!</definedName>
    <definedName name="_56__123Graph_CCHART_25" localSheetId="5" hidden="1">#REF!</definedName>
    <definedName name="_56__123Graph_CCHART_25" hidden="1">#REF!</definedName>
    <definedName name="_57__123Graph_BCHART_30" hidden="1">#REF!</definedName>
    <definedName name="_57__123Graph_CCHART_26" localSheetId="5" hidden="1">#REF!</definedName>
    <definedName name="_57__123Graph_CCHART_26" hidden="1">#REF!</definedName>
    <definedName name="_58__123Graph_BCHART_4" hidden="1">#REF!</definedName>
    <definedName name="_58__123Graph_CCHART_27" localSheetId="5" hidden="1">#REF!</definedName>
    <definedName name="_58__123Graph_CCHART_27" hidden="1">#REF!</definedName>
    <definedName name="_586" localSheetId="5">#REF!</definedName>
    <definedName name="_586">#REF!</definedName>
    <definedName name="_59__123Graph_BCHART_5" hidden="1">#REF!</definedName>
    <definedName name="_59__123Graph_CCHART_28" localSheetId="5" hidden="1">#REF!</definedName>
    <definedName name="_59__123Graph_CCHART_28" hidden="1">#REF!</definedName>
    <definedName name="_5Excel_BuiltIn_Print_Area_1_1_1_1_1_1" localSheetId="5">#REF!</definedName>
    <definedName name="_5Excel_BuiltIn_Print_Area_1_1_1_1_1_1">#REF!</definedName>
    <definedName name="_6____123Graph_CCHART_2" hidden="1">[7]A!$B$43:$D$43</definedName>
    <definedName name="_6__123Graph_ACHART_1" hidden="1">[6]Template!$B$8:$B$35</definedName>
    <definedName name="_6__123Graph_ACHART_13" localSheetId="5" hidden="1">#REF!</definedName>
    <definedName name="_6__123Graph_ACHART_13" hidden="1">#REF!</definedName>
    <definedName name="_6__123Graph_AGRÁFICO_5" localSheetId="5" hidden="1">#REF!</definedName>
    <definedName name="_6__123Graph_AGRÁFICO_5" hidden="1">#REF!</definedName>
    <definedName name="_6__123Graph_BCHART_1" hidden="1">[6]Template!$C$8:$C$35</definedName>
    <definedName name="_6__123Graph_BMOAGEM_X_OBJETI" localSheetId="5" hidden="1">#REF!</definedName>
    <definedName name="_6__123Graph_BMOAGEM_X_OBJETI" hidden="1">#REF!</definedName>
    <definedName name="_6__123Graph_CCHART_1" hidden="1">#N/A</definedName>
    <definedName name="_6__123Graph_CCHART_2" hidden="1">[5]A!$B$43:$D$43</definedName>
    <definedName name="_60__123Graph_BCHART_6" hidden="1">#REF!</definedName>
    <definedName name="_60__123Graph_CCHART_29" localSheetId="5" hidden="1">#REF!</definedName>
    <definedName name="_60__123Graph_CCHART_29" hidden="1">#REF!</definedName>
    <definedName name="_60__123Graph_ECHART_2" hidden="1">[7]A!$B$45:$D$45</definedName>
    <definedName name="_608" localSheetId="5">#REF!</definedName>
    <definedName name="_608">#REF!</definedName>
    <definedName name="_61__123Graph_BCHART_7" hidden="1">#REF!</definedName>
    <definedName name="_61__123Graph_CCHART_30" localSheetId="5" hidden="1">#REF!</definedName>
    <definedName name="_61__123Graph_CCHART_30" hidden="1">#REF!</definedName>
    <definedName name="_62__123Graph_BCHART_8" hidden="1">#REF!</definedName>
    <definedName name="_62__123Graph_DCHART_25" localSheetId="5" hidden="1">#REF!</definedName>
    <definedName name="_62__123Graph_DCHART_25" hidden="1">#REF!</definedName>
    <definedName name="_63__123Graph_BCHART_9" hidden="1">#REF!</definedName>
    <definedName name="_63__123Graph_DCHART_1" hidden="1">[6]Template!$E$8:$E$35</definedName>
    <definedName name="_63__123Graph_DCHART_26" localSheetId="5" hidden="1">#REF!</definedName>
    <definedName name="_63__123Graph_DCHART_26" hidden="1">#REF!</definedName>
    <definedName name="_64__123Graph_CCHART_25" hidden="1">#REF!</definedName>
    <definedName name="_64__123Graph_DCHART_27" localSheetId="5" hidden="1">#REF!</definedName>
    <definedName name="_64__123Graph_DCHART_27" hidden="1">#REF!</definedName>
    <definedName name="_65__123Graph_CCHART_26" hidden="1">#REF!</definedName>
    <definedName name="_65__123Graph_DCHART_28" localSheetId="5" hidden="1">#REF!</definedName>
    <definedName name="_65__123Graph_DCHART_28" hidden="1">#REF!</definedName>
    <definedName name="_66__123Graph_CCHART_27" hidden="1">#REF!</definedName>
    <definedName name="_66__123Graph_DCHART_29" localSheetId="5" hidden="1">#REF!</definedName>
    <definedName name="_66__123Graph_DCHART_29" hidden="1">#REF!</definedName>
    <definedName name="_66__123Graph_XCHART_1" hidden="1">[6]Template!$A$8:$A$35</definedName>
    <definedName name="_67__123Graph_CCHART_28" hidden="1">#REF!</definedName>
    <definedName name="_67__123Graph_DCHART_30" localSheetId="5" hidden="1">#REF!</definedName>
    <definedName name="_67__123Graph_DCHART_30" hidden="1">#REF!</definedName>
    <definedName name="_68__123Graph_CCHART_29" hidden="1">#REF!</definedName>
    <definedName name="_68__123Graph_XCHART_10" localSheetId="5" hidden="1">#REF!</definedName>
    <definedName name="_68__123Graph_XCHART_10" hidden="1">#REF!</definedName>
    <definedName name="_69__123Graph_CCHART_30" hidden="1">#REF!</definedName>
    <definedName name="_69__123Graph_XCHART_11" localSheetId="5" hidden="1">#REF!</definedName>
    <definedName name="_69__123Graph_XCHART_11" hidden="1">#REF!</definedName>
    <definedName name="_6Excel_BuiltIn_Print_Area_1_1_1_1_1_1_1" localSheetId="5">#REF!</definedName>
    <definedName name="_6Excel_BuiltIn_Print_Area_1_1_1_1_1_1_1">#REF!</definedName>
    <definedName name="_7____123Graph_DCHART_1" hidden="1">[6]Template!$E$8:$E$35</definedName>
    <definedName name="_7__123Graph_ACHART_14" localSheetId="5" hidden="1">#REF!</definedName>
    <definedName name="_7__123Graph_ACHART_14" hidden="1">#REF!</definedName>
    <definedName name="_7__123Graph_BGRÁFICO" localSheetId="5" hidden="1">#REF!</definedName>
    <definedName name="_7__123Graph_BGRÁFICO" hidden="1">#REF!</definedName>
    <definedName name="_7__123Graph_DCHART_1" hidden="1">[4]Template!$E$8:$E$35</definedName>
    <definedName name="_70__123Graph_DCHART_25" hidden="1">#REF!</definedName>
    <definedName name="_70__123Graph_XCHART_12" localSheetId="5" hidden="1">#REF!</definedName>
    <definedName name="_70__123Graph_XCHART_12" hidden="1">#REF!</definedName>
    <definedName name="_71__123Graph_DCHART_26" hidden="1">#REF!</definedName>
    <definedName name="_71__123Graph_XCHART_13" localSheetId="5" hidden="1">#REF!</definedName>
    <definedName name="_71__123Graph_XCHART_13" hidden="1">#REF!</definedName>
    <definedName name="_72__123Graph_DCHART_2" hidden="1">[7]A!$B$44:$D$44</definedName>
    <definedName name="_72__123Graph_DCHART_27" hidden="1">#REF!</definedName>
    <definedName name="_72__123Graph_XCHART_14" localSheetId="5" hidden="1">#REF!</definedName>
    <definedName name="_72__123Graph_XCHART_14" hidden="1">#REF!</definedName>
    <definedName name="_72__123Graph_XCHART_2" hidden="1">[7]A!$B$39:$D$39</definedName>
    <definedName name="_73__123Graph_DCHART_28" hidden="1">#REF!</definedName>
    <definedName name="_73__123Graph_XCHART_15" localSheetId="5" hidden="1">#REF!</definedName>
    <definedName name="_73__123Graph_XCHART_15" hidden="1">#REF!</definedName>
    <definedName name="_74__123Graph_DCHART_29" hidden="1">#REF!</definedName>
    <definedName name="_74__123Graph_XCHART_16" localSheetId="5" hidden="1">#REF!</definedName>
    <definedName name="_74__123Graph_XCHART_16" hidden="1">#REF!</definedName>
    <definedName name="_75__123Graph_DCHART_30" hidden="1">#REF!</definedName>
    <definedName name="_75__123Graph_XCHART_2" localSheetId="5" hidden="1">#REF!</definedName>
    <definedName name="_75__123Graph_XCHART_2" hidden="1">#REF!</definedName>
    <definedName name="_76__123Graph_XCHART_10" hidden="1">#REF!</definedName>
    <definedName name="_76__123Graph_XCHART_3" localSheetId="5" hidden="1">#REF!</definedName>
    <definedName name="_76__123Graph_XCHART_3" hidden="1">#REF!</definedName>
    <definedName name="_77__123Graph_XCHART_11" hidden="1">#REF!</definedName>
    <definedName name="_77__123Graph_XCHART_4" localSheetId="5" hidden="1">#REF!</definedName>
    <definedName name="_77__123Graph_XCHART_4" hidden="1">#REF!</definedName>
    <definedName name="_78__123Graph_XCHART_12" hidden="1">#REF!</definedName>
    <definedName name="_78__123Graph_XCHART_5" localSheetId="5" hidden="1">#REF!</definedName>
    <definedName name="_78__123Graph_XCHART_5" hidden="1">#REF!</definedName>
    <definedName name="_789" localSheetId="5">#REF!</definedName>
    <definedName name="_789">#REF!</definedName>
    <definedName name="_79__123Graph_XCHART_13" hidden="1">#REF!</definedName>
    <definedName name="_79__123Graph_XCHART_6" localSheetId="5" hidden="1">#REF!</definedName>
    <definedName name="_79__123Graph_XCHART_6" hidden="1">#REF!</definedName>
    <definedName name="_7Excel_BuiltIn_Print_Area_1_1_1_1_1_1_1_1" localSheetId="5">#REF!</definedName>
    <definedName name="_7Excel_BuiltIn_Print_Area_1_1_1_1_1_1_1_1">#REF!</definedName>
    <definedName name="_8____123Graph_DCHART_2" hidden="1">[7]A!$B$44:$D$44</definedName>
    <definedName name="_8__123Graph_ACHART_15" localSheetId="5" hidden="1">#REF!</definedName>
    <definedName name="_8__123Graph_ACHART_15" hidden="1">#REF!</definedName>
    <definedName name="_8__123Graph_AGRÁFICO_5" localSheetId="5" hidden="1">#REF!</definedName>
    <definedName name="_8__123Graph_AGRÁFICO_5" hidden="1">#REF!</definedName>
    <definedName name="_8__123Graph_AHORAS_PERDIDAS" localSheetId="5" hidden="1">#REF!</definedName>
    <definedName name="_8__123Graph_AHORAS_PERDIDAS" hidden="1">#REF!</definedName>
    <definedName name="_8__123Graph_AMOAGEM_X_OBJETI" localSheetId="5" hidden="1">#REF!</definedName>
    <definedName name="_8__123Graph_AMOAGEM_X_OBJETI" hidden="1">#REF!</definedName>
    <definedName name="_8__123Graph_BCHART_2" hidden="1">[7]A!$B$42:$D$42</definedName>
    <definedName name="_8__123Graph_BGRÁFICO_1" localSheetId="5" hidden="1">#REF!</definedName>
    <definedName name="_8__123Graph_BGRÁFICO_1" hidden="1">#REF!</definedName>
    <definedName name="_8__123Graph_BMOAGEM_X_OBJETI" localSheetId="5" hidden="1">#REF!</definedName>
    <definedName name="_8__123Graph_BMOAGEM_X_OBJETI" hidden="1">#REF!</definedName>
    <definedName name="_8__123Graph_BPRODUCAO_X_OBJE" localSheetId="5" hidden="1">#REF!</definedName>
    <definedName name="_8__123Graph_BPRODUCAO_X_OBJE" hidden="1">#REF!</definedName>
    <definedName name="_8__123Graph_DCHART_1" hidden="1">#N/A</definedName>
    <definedName name="_8__123Graph_DCHART_2" hidden="1">[5]A!$B$44:$D$44</definedName>
    <definedName name="_80__123Graph_XCHART_14" hidden="1">#REF!</definedName>
    <definedName name="_80__123Graph_XCHART_7" localSheetId="5" hidden="1">#REF!</definedName>
    <definedName name="_80__123Graph_XCHART_7" hidden="1">#REF!</definedName>
    <definedName name="_81__123Graph_ECHART_1" hidden="1">[6]Template!$F$8:$F$35</definedName>
    <definedName name="_81__123Graph_XCHART_15" hidden="1">#REF!</definedName>
    <definedName name="_81__123Graph_XCHART_8" localSheetId="5" hidden="1">#REF!</definedName>
    <definedName name="_81__123Graph_XCHART_8" hidden="1">#REF!</definedName>
    <definedName name="_82__123Graph_XCHART_16" hidden="1">#REF!</definedName>
    <definedName name="_82__123Graph_XCHART_9" localSheetId="5" hidden="1">#REF!</definedName>
    <definedName name="_82__123Graph_XCHART_9" hidden="1">#REF!</definedName>
    <definedName name="_83__123Graph_XCHART_2" hidden="1">#REF!</definedName>
    <definedName name="_83MAAPRO_M" localSheetId="5">#REF!</definedName>
    <definedName name="_83MAAPRO_M">#REF!</definedName>
    <definedName name="_84__123Graph_XCHART_3" hidden="1">#REF!</definedName>
    <definedName name="_84MAAUGO_M" localSheetId="5">#REF!</definedName>
    <definedName name="_84MAAUGO_M">#REF!</definedName>
    <definedName name="_85__123Graph_XCHART_4" hidden="1">#REF!</definedName>
    <definedName name="_85MADECO_M" localSheetId="5">#REF!</definedName>
    <definedName name="_85MADECO_M">#REF!</definedName>
    <definedName name="_86__123Graph_XCHART_5" hidden="1">#REF!</definedName>
    <definedName name="_86MAFEBO_M" localSheetId="5">#REF!</definedName>
    <definedName name="_86MAFEBO_M">#REF!</definedName>
    <definedName name="_87__123Graph_XCHART_6" hidden="1">#REF!</definedName>
    <definedName name="_87MAJANO_M" localSheetId="5">#REF!</definedName>
    <definedName name="_87MAJANO_M">#REF!</definedName>
    <definedName name="_88__123Graph_XCHART_7" hidden="1">#REF!</definedName>
    <definedName name="_88MAJULO_M" localSheetId="5">#REF!</definedName>
    <definedName name="_88MAJULO_M">#REF!</definedName>
    <definedName name="_89__123Graph_XCHART_8" hidden="1">#REF!</definedName>
    <definedName name="_89MAJUNO_M" localSheetId="5">#REF!</definedName>
    <definedName name="_89MAJUNO_M">#REF!</definedName>
    <definedName name="_8Excel_BuiltIn_Print_Area_1_1_1_1_1_1_1_1_1" localSheetId="5">#REF!</definedName>
    <definedName name="_8Excel_BuiltIn_Print_Area_1_1_1_1_1_1_1_1_1">#REF!</definedName>
    <definedName name="_9____123Graph_ECHART_1" hidden="1">[6]Template!$F$8:$F$35</definedName>
    <definedName name="_9__123Graph_ACHART_1" hidden="1">[6]Template!$B$8:$B$35</definedName>
    <definedName name="_9__123Graph_ACHART_16" localSheetId="5" hidden="1">#REF!</definedName>
    <definedName name="_9__123Graph_ACHART_16" hidden="1">#REF!</definedName>
    <definedName name="_9__123Graph_AMOAGEM_X_OBJETI" localSheetId="5" hidden="1">#REF!</definedName>
    <definedName name="_9__123Graph_AMOAGEM_X_OBJETI" hidden="1">#REF!</definedName>
    <definedName name="_9__123Graph_BGRÁFICO" localSheetId="5" hidden="1">#REF!</definedName>
    <definedName name="_9__123Graph_BGRÁFICO" hidden="1">#REF!</definedName>
    <definedName name="_9__123Graph_BGRÁFICO_2" localSheetId="5" hidden="1">#REF!</definedName>
    <definedName name="_9__123Graph_BGRÁFICO_2" hidden="1">#REF!</definedName>
    <definedName name="_9__123Graph_ECHART_1" hidden="1">[4]Template!$F$8:$F$35</definedName>
    <definedName name="_90__123Graph_ECHART_2" hidden="1">[7]A!$B$45:$D$45</definedName>
    <definedName name="_90__123Graph_XCHART_9" hidden="1">#REF!</definedName>
    <definedName name="_90MAMARO_M" localSheetId="5">#REF!</definedName>
    <definedName name="_90MAMARO_M">#REF!</definedName>
    <definedName name="_91MAMAYO_M" localSheetId="5">#REF!</definedName>
    <definedName name="_91MAMAYO_M">#REF!</definedName>
    <definedName name="_92MANOVO_M" localSheetId="5">#REF!</definedName>
    <definedName name="_92MANOVO_M">#REF!</definedName>
    <definedName name="_932" localSheetId="5">#REF!</definedName>
    <definedName name="_932">#REF!</definedName>
    <definedName name="_93MAOCTO_M" localSheetId="5">#REF!</definedName>
    <definedName name="_93MAOCTO_M">#REF!</definedName>
    <definedName name="_94MASEPO_M" localSheetId="5">#REF!</definedName>
    <definedName name="_94MASEPO_M">#REF!</definedName>
    <definedName name="_95MBAPRO_M" localSheetId="5">#REF!</definedName>
    <definedName name="_95MBAPRO_M">#REF!</definedName>
    <definedName name="_96MBAUGO_M" localSheetId="5">#REF!</definedName>
    <definedName name="_96MBAUGO_M">#REF!</definedName>
    <definedName name="_97MBDECO_M" localSheetId="5">#REF!</definedName>
    <definedName name="_97MBDECO_M">#REF!</definedName>
    <definedName name="_98MBFEBO_M" localSheetId="5">#REF!</definedName>
    <definedName name="_98MBFEBO_M">#REF!</definedName>
    <definedName name="_99__123Graph_XCHART_1" hidden="1">[6]Template!$A$8:$A$35</definedName>
    <definedName name="_99MBJANO_M" localSheetId="5">#REF!</definedName>
    <definedName name="_99MBJANO_M">#REF!</definedName>
    <definedName name="_a" localSheetId="5">#REF!</definedName>
    <definedName name="_a">#REF!</definedName>
    <definedName name="_a88" hidden="1">{#N/A,#N/A,FALSE,"CONTROLE";#N/A,#N/A,FALSE,"CONTROLE"}</definedName>
    <definedName name="_abr01" localSheetId="5">#REF!</definedName>
    <definedName name="_abr01">#REF!</definedName>
    <definedName name="_AMC14" localSheetId="5">#REF!</definedName>
    <definedName name="_AMC14">#REF!</definedName>
    <definedName name="_AMC15" localSheetId="5">#REF!</definedName>
    <definedName name="_AMC15">#REF!</definedName>
    <definedName name="_AMC16" localSheetId="5">#REF!</definedName>
    <definedName name="_AMC16">#REF!</definedName>
    <definedName name="_AMC4" localSheetId="5">#REF!</definedName>
    <definedName name="_AMC4">#REF!</definedName>
    <definedName name="_AMC6" localSheetId="5">#REF!</definedName>
    <definedName name="_AMC6">#REF!</definedName>
    <definedName name="_AMC8" localSheetId="5">#REF!</definedName>
    <definedName name="_AMC8">#REF!</definedName>
    <definedName name="_AMO_UniqueIdentifier" hidden="1">"'a5033038-3b69-400c-846b-1674a407d189'"</definedName>
    <definedName name="_ANO1999" localSheetId="5">#REF!</definedName>
    <definedName name="_ANO1999">#REF!</definedName>
    <definedName name="_ANO2" localSheetId="5">#REF!</definedName>
    <definedName name="_ANO2">#REF!</definedName>
    <definedName name="_ANO2000" localSheetId="5">#REF!</definedName>
    <definedName name="_ANO2000">#REF!</definedName>
    <definedName name="_ANO2001" localSheetId="5">#REF!</definedName>
    <definedName name="_ANO2001">#REF!</definedName>
    <definedName name="_ANO2002" localSheetId="5">#REF!</definedName>
    <definedName name="_ANO2002">#REF!</definedName>
    <definedName name="_ANO2003" localSheetId="5">#REF!</definedName>
    <definedName name="_ANO200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>#REF!</definedName>
    <definedName name="_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al1">#REF!</definedName>
    <definedName name="_bal2" localSheetId="5">#REF!</definedName>
    <definedName name="_bal2">#REF!</definedName>
    <definedName name="_bb1" localSheetId="0" hidden="1">{#N/A,#N/A,FALSE,"ENERGIA";#N/A,#N/A,FALSE,"PERDIDAS";#N/A,#N/A,FALSE,"CLIENTES";#N/A,#N/A,FALSE,"ESTADO";#N/A,#N/A,FALSE,"TECNICA"}</definedName>
    <definedName name="_bb1" localSheetId="5" hidden="1">{#N/A,#N/A,FALSE,"ENERGIA";#N/A,#N/A,FALSE,"PERDIDAS";#N/A,#N/A,FALSE,"CLIENTES";#N/A,#N/A,FALSE,"ESTADO";#N/A,#N/A,FALSE,"TECNICA"}</definedName>
    <definedName name="_bb1" localSheetId="1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localSheetId="7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bb3">#N/A</definedName>
    <definedName name="_bdm.8E105F6FC5684E589F4F281BEF66075B.edm" hidden="1">#REF!</definedName>
    <definedName name="_BUS10" localSheetId="5">#REF!</definedName>
    <definedName name="_BUS10">#REF!</definedName>
    <definedName name="_BUS5" localSheetId="5">#REF!</definedName>
    <definedName name="_BUS5">#REF!</definedName>
    <definedName name="_BUS6" localSheetId="5">#REF!</definedName>
    <definedName name="_BUS6">#REF!</definedName>
    <definedName name="_BUS7" localSheetId="5">#REF!</definedName>
    <definedName name="_BUS7">#REF!</definedName>
    <definedName name="_BUS8" localSheetId="5">#REF!</definedName>
    <definedName name="_BUS8">#REF!</definedName>
    <definedName name="_BUS9" localSheetId="5">#REF!</definedName>
    <definedName name="_BUS9">#REF!</definedName>
    <definedName name="_b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">#REF!</definedName>
    <definedName name="_CD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rm1" localSheetId="0" hidden="1">{#N/A,#N/A,FALSE,"ANEXO3 99 ERA";#N/A,#N/A,FALSE,"ANEXO3 99 UBÁ2";#N/A,#N/A,FALSE,"ANEXO3 99 DTU";#N/A,#N/A,FALSE,"ANEXO3 99 RDR";#N/A,#N/A,FALSE,"ANEXO3 99 UBÁ4";#N/A,#N/A,FALSE,"ANEXO3 99 UBÁ6"}</definedName>
    <definedName name="_crm1" localSheetId="5" hidden="1">{#N/A,#N/A,FALSE,"ANEXO3 99 ERA";#N/A,#N/A,FALSE,"ANEXO3 99 UBÁ2";#N/A,#N/A,FALSE,"ANEXO3 99 DTU";#N/A,#N/A,FALSE,"ANEXO3 99 RDR";#N/A,#N/A,FALSE,"ANEXO3 99 UBÁ4";#N/A,#N/A,FALSE,"ANEXO3 99 UBÁ6"}</definedName>
    <definedName name="_crm1" localSheetId="1" hidden="1">{#N/A,#N/A,FALSE,"ANEXO3 99 ERA";#N/A,#N/A,FALSE,"ANEXO3 99 UBÁ2";#N/A,#N/A,FALSE,"ANEXO3 99 DTU";#N/A,#N/A,FALSE,"ANEXO3 99 RDR";#N/A,#N/A,FALSE,"ANEXO3 99 UBÁ4";#N/A,#N/A,FALSE,"ANEXO3 99 UBÁ6"}</definedName>
    <definedName name="_crm1" localSheetId="4" hidden="1">{#N/A,#N/A,FALSE,"ANEXO3 99 ERA";#N/A,#N/A,FALSE,"ANEXO3 99 UBÁ2";#N/A,#N/A,FALSE,"ANEXO3 99 DTU";#N/A,#N/A,FALSE,"ANEXO3 99 RDR";#N/A,#N/A,FALSE,"ANEXO3 99 UBÁ4";#N/A,#N/A,FALSE,"ANEXO3 99 UBÁ6"}</definedName>
    <definedName name="_crm1" localSheetId="7" hidden="1">{#N/A,#N/A,FALSE,"ANEXO3 99 ERA";#N/A,#N/A,FALSE,"ANEXO3 99 UBÁ2";#N/A,#N/A,FALSE,"ANEXO3 99 DTU";#N/A,#N/A,FALSE,"ANEXO3 99 RDR";#N/A,#N/A,FALSE,"ANEXO3 99 UBÁ4";#N/A,#N/A,FALSE,"ANEXO3 99 UBÁ6"}</definedName>
    <definedName name="_crm1" hidden="1">{#N/A,#N/A,FALSE,"ANEXO3 99 ERA";#N/A,#N/A,FALSE,"ANEXO3 99 UBÁ2";#N/A,#N/A,FALSE,"ANEXO3 99 DTU";#N/A,#N/A,FALSE,"ANEXO3 99 RDR";#N/A,#N/A,FALSE,"ANEXO3 99 UBÁ4";#N/A,#N/A,FALSE,"ANEXO3 99 UBÁ6"}</definedName>
    <definedName name="_CRM2" localSheetId="0" hidden="1">{#N/A,#N/A,FALSE,"ANEXO3 99 ERA";#N/A,#N/A,FALSE,"ANEXO3 99 UBÁ2";#N/A,#N/A,FALSE,"ANEXO3 99 DTU";#N/A,#N/A,FALSE,"ANEXO3 99 RDR";#N/A,#N/A,FALSE,"ANEXO3 99 UBÁ4";#N/A,#N/A,FALSE,"ANEXO3 99 UBÁ6"}</definedName>
    <definedName name="_CRM2" localSheetId="5" hidden="1">{#N/A,#N/A,FALSE,"ANEXO3 99 ERA";#N/A,#N/A,FALSE,"ANEXO3 99 UBÁ2";#N/A,#N/A,FALSE,"ANEXO3 99 DTU";#N/A,#N/A,FALSE,"ANEXO3 99 RDR";#N/A,#N/A,FALSE,"ANEXO3 99 UBÁ4";#N/A,#N/A,FALSE,"ANEXO3 99 UBÁ6"}</definedName>
    <definedName name="_CRM2" localSheetId="1" hidden="1">{#N/A,#N/A,FALSE,"ANEXO3 99 ERA";#N/A,#N/A,FALSE,"ANEXO3 99 UBÁ2";#N/A,#N/A,FALSE,"ANEXO3 99 DTU";#N/A,#N/A,FALSE,"ANEXO3 99 RDR";#N/A,#N/A,FALSE,"ANEXO3 99 UBÁ4";#N/A,#N/A,FALSE,"ANEXO3 99 UBÁ6"}</definedName>
    <definedName name="_CRM2" localSheetId="4" hidden="1">{#N/A,#N/A,FALSE,"ANEXO3 99 ERA";#N/A,#N/A,FALSE,"ANEXO3 99 UBÁ2";#N/A,#N/A,FALSE,"ANEXO3 99 DTU";#N/A,#N/A,FALSE,"ANEXO3 99 RDR";#N/A,#N/A,FALSE,"ANEXO3 99 UBÁ4";#N/A,#N/A,FALSE,"ANEXO3 99 UBÁ6"}</definedName>
    <definedName name="_CRM2" localSheetId="7" hidden="1">{#N/A,#N/A,FALSE,"ANEXO3 99 ERA";#N/A,#N/A,FALSE,"ANEXO3 99 UBÁ2";#N/A,#N/A,FALSE,"ANEXO3 99 DTU";#N/A,#N/A,FALSE,"ANEXO3 99 RDR";#N/A,#N/A,FALSE,"ANEXO3 99 UBÁ4";#N/A,#N/A,FALSE,"ANEXO3 99 UBÁ6"}</definedName>
    <definedName name="_CRM2" hidden="1">{#N/A,#N/A,FALSE,"ANEXO3 99 ERA";#N/A,#N/A,FALSE,"ANEXO3 99 UBÁ2";#N/A,#N/A,FALSE,"ANEXO3 99 DTU";#N/A,#N/A,FALSE,"ANEXO3 99 RDR";#N/A,#N/A,FALSE,"ANEXO3 99 UBÁ4";#N/A,#N/A,FALSE,"ANEXO3 99 UBÁ6"}</definedName>
    <definedName name="_CRM2_1" localSheetId="0" hidden="1">{#N/A,#N/A,FALSE,"ANEXO3 99 ERA";#N/A,#N/A,FALSE,"ANEXO3 99 UBÁ2";#N/A,#N/A,FALSE,"ANEXO3 99 DTU";#N/A,#N/A,FALSE,"ANEXO3 99 RDR";#N/A,#N/A,FALSE,"ANEXO3 99 UBÁ4";#N/A,#N/A,FALSE,"ANEXO3 99 UBÁ6"}</definedName>
    <definedName name="_CRM2_1" localSheetId="5" hidden="1">{#N/A,#N/A,FALSE,"ANEXO3 99 ERA";#N/A,#N/A,FALSE,"ANEXO3 99 UBÁ2";#N/A,#N/A,FALSE,"ANEXO3 99 DTU";#N/A,#N/A,FALSE,"ANEXO3 99 RDR";#N/A,#N/A,FALSE,"ANEXO3 99 UBÁ4";#N/A,#N/A,FALSE,"ANEXO3 99 UBÁ6"}</definedName>
    <definedName name="_CRM2_1" localSheetId="1" hidden="1">{#N/A,#N/A,FALSE,"ANEXO3 99 ERA";#N/A,#N/A,FALSE,"ANEXO3 99 UBÁ2";#N/A,#N/A,FALSE,"ANEXO3 99 DTU";#N/A,#N/A,FALSE,"ANEXO3 99 RDR";#N/A,#N/A,FALSE,"ANEXO3 99 UBÁ4";#N/A,#N/A,FALSE,"ANEXO3 99 UBÁ6"}</definedName>
    <definedName name="_CRM2_1" localSheetId="4" hidden="1">{#N/A,#N/A,FALSE,"ANEXO3 99 ERA";#N/A,#N/A,FALSE,"ANEXO3 99 UBÁ2";#N/A,#N/A,FALSE,"ANEXO3 99 DTU";#N/A,#N/A,FALSE,"ANEXO3 99 RDR";#N/A,#N/A,FALSE,"ANEXO3 99 UBÁ4";#N/A,#N/A,FALSE,"ANEXO3 99 UBÁ6"}</definedName>
    <definedName name="_CRM2_1" localSheetId="7" hidden="1">{#N/A,#N/A,FALSE,"ANEXO3 99 ERA";#N/A,#N/A,FALSE,"ANEXO3 99 UBÁ2";#N/A,#N/A,FALSE,"ANEXO3 99 DTU";#N/A,#N/A,FALSE,"ANEXO3 99 RDR";#N/A,#N/A,FALSE,"ANEXO3 99 UBÁ4";#N/A,#N/A,FALSE,"ANEXO3 99 UBÁ6"}</definedName>
    <definedName name="_CRM2_1" hidden="1">{#N/A,#N/A,FALSE,"ANEXO3 99 ERA";#N/A,#N/A,FALSE,"ANEXO3 99 UBÁ2";#N/A,#N/A,FALSE,"ANEXO3 99 DTU";#N/A,#N/A,FALSE,"ANEXO3 99 RDR";#N/A,#N/A,FALSE,"ANEXO3 99 UBÁ4";#N/A,#N/A,FALSE,"ANEXO3 99 UBÁ6"}</definedName>
    <definedName name="_CRM2_1_1" localSheetId="0" hidden="1">{#N/A,#N/A,FALSE,"ANEXO3 99 ERA";#N/A,#N/A,FALSE,"ANEXO3 99 UBÁ2";#N/A,#N/A,FALSE,"ANEXO3 99 DTU";#N/A,#N/A,FALSE,"ANEXO3 99 RDR";#N/A,#N/A,FALSE,"ANEXO3 99 UBÁ4";#N/A,#N/A,FALSE,"ANEXO3 99 UBÁ6"}</definedName>
    <definedName name="_CRM2_1_1" localSheetId="5" hidden="1">{#N/A,#N/A,FALSE,"ANEXO3 99 ERA";#N/A,#N/A,FALSE,"ANEXO3 99 UBÁ2";#N/A,#N/A,FALSE,"ANEXO3 99 DTU";#N/A,#N/A,FALSE,"ANEXO3 99 RDR";#N/A,#N/A,FALSE,"ANEXO3 99 UBÁ4";#N/A,#N/A,FALSE,"ANEXO3 99 UBÁ6"}</definedName>
    <definedName name="_CRM2_1_1" localSheetId="1" hidden="1">{#N/A,#N/A,FALSE,"ANEXO3 99 ERA";#N/A,#N/A,FALSE,"ANEXO3 99 UBÁ2";#N/A,#N/A,FALSE,"ANEXO3 99 DTU";#N/A,#N/A,FALSE,"ANEXO3 99 RDR";#N/A,#N/A,FALSE,"ANEXO3 99 UBÁ4";#N/A,#N/A,FALSE,"ANEXO3 99 UBÁ6"}</definedName>
    <definedName name="_CRM2_1_1" localSheetId="4" hidden="1">{#N/A,#N/A,FALSE,"ANEXO3 99 ERA";#N/A,#N/A,FALSE,"ANEXO3 99 UBÁ2";#N/A,#N/A,FALSE,"ANEXO3 99 DTU";#N/A,#N/A,FALSE,"ANEXO3 99 RDR";#N/A,#N/A,FALSE,"ANEXO3 99 UBÁ4";#N/A,#N/A,FALSE,"ANEXO3 99 UBÁ6"}</definedName>
    <definedName name="_CRM2_1_1" localSheetId="7" hidden="1">{#N/A,#N/A,FALSE,"ANEXO3 99 ERA";#N/A,#N/A,FALSE,"ANEXO3 99 UBÁ2";#N/A,#N/A,FALSE,"ANEXO3 99 DTU";#N/A,#N/A,FALSE,"ANEXO3 99 RDR";#N/A,#N/A,FALSE,"ANEXO3 99 UBÁ4";#N/A,#N/A,FALSE,"ANEXO3 99 UBÁ6"}</definedName>
    <definedName name="_CRM2_1_1" hidden="1">{#N/A,#N/A,FALSE,"ANEXO3 99 ERA";#N/A,#N/A,FALSE,"ANEXO3 99 UBÁ2";#N/A,#N/A,FALSE,"ANEXO3 99 DTU";#N/A,#N/A,FALSE,"ANEXO3 99 RDR";#N/A,#N/A,FALSE,"ANEXO3 99 UBÁ4";#N/A,#N/A,FALSE,"ANEXO3 99 UBÁ6"}</definedName>
    <definedName name="_CRM2_2" localSheetId="0" hidden="1">{#N/A,#N/A,FALSE,"ANEXO3 99 ERA";#N/A,#N/A,FALSE,"ANEXO3 99 UBÁ2";#N/A,#N/A,FALSE,"ANEXO3 99 DTU";#N/A,#N/A,FALSE,"ANEXO3 99 RDR";#N/A,#N/A,FALSE,"ANEXO3 99 UBÁ4";#N/A,#N/A,FALSE,"ANEXO3 99 UBÁ6"}</definedName>
    <definedName name="_CRM2_2" localSheetId="5" hidden="1">{#N/A,#N/A,FALSE,"ANEXO3 99 ERA";#N/A,#N/A,FALSE,"ANEXO3 99 UBÁ2";#N/A,#N/A,FALSE,"ANEXO3 99 DTU";#N/A,#N/A,FALSE,"ANEXO3 99 RDR";#N/A,#N/A,FALSE,"ANEXO3 99 UBÁ4";#N/A,#N/A,FALSE,"ANEXO3 99 UBÁ6"}</definedName>
    <definedName name="_CRM2_2" localSheetId="1" hidden="1">{#N/A,#N/A,FALSE,"ANEXO3 99 ERA";#N/A,#N/A,FALSE,"ANEXO3 99 UBÁ2";#N/A,#N/A,FALSE,"ANEXO3 99 DTU";#N/A,#N/A,FALSE,"ANEXO3 99 RDR";#N/A,#N/A,FALSE,"ANEXO3 99 UBÁ4";#N/A,#N/A,FALSE,"ANEXO3 99 UBÁ6"}</definedName>
    <definedName name="_CRM2_2" localSheetId="4" hidden="1">{#N/A,#N/A,FALSE,"ANEXO3 99 ERA";#N/A,#N/A,FALSE,"ANEXO3 99 UBÁ2";#N/A,#N/A,FALSE,"ANEXO3 99 DTU";#N/A,#N/A,FALSE,"ANEXO3 99 RDR";#N/A,#N/A,FALSE,"ANEXO3 99 UBÁ4";#N/A,#N/A,FALSE,"ANEXO3 99 UBÁ6"}</definedName>
    <definedName name="_CRM2_2" localSheetId="7" hidden="1">{#N/A,#N/A,FALSE,"ANEXO3 99 ERA";#N/A,#N/A,FALSE,"ANEXO3 99 UBÁ2";#N/A,#N/A,FALSE,"ANEXO3 99 DTU";#N/A,#N/A,FALSE,"ANEXO3 99 RDR";#N/A,#N/A,FALSE,"ANEXO3 99 UBÁ4";#N/A,#N/A,FALSE,"ANEXO3 99 UBÁ6"}</definedName>
    <definedName name="_CRM2_2" hidden="1">{#N/A,#N/A,FALSE,"ANEXO3 99 ERA";#N/A,#N/A,FALSE,"ANEXO3 99 UBÁ2";#N/A,#N/A,FALSE,"ANEXO3 99 DTU";#N/A,#N/A,FALSE,"ANEXO3 99 RDR";#N/A,#N/A,FALSE,"ANEXO3 99 UBÁ4";#N/A,#N/A,FALSE,"ANEXO3 99 UBÁ6"}</definedName>
    <definedName name="_CRM2_3" localSheetId="0" hidden="1">{#N/A,#N/A,FALSE,"ANEXO3 99 ERA";#N/A,#N/A,FALSE,"ANEXO3 99 UBÁ2";#N/A,#N/A,FALSE,"ANEXO3 99 DTU";#N/A,#N/A,FALSE,"ANEXO3 99 RDR";#N/A,#N/A,FALSE,"ANEXO3 99 UBÁ4";#N/A,#N/A,FALSE,"ANEXO3 99 UBÁ6"}</definedName>
    <definedName name="_CRM2_3" localSheetId="5" hidden="1">{#N/A,#N/A,FALSE,"ANEXO3 99 ERA";#N/A,#N/A,FALSE,"ANEXO3 99 UBÁ2";#N/A,#N/A,FALSE,"ANEXO3 99 DTU";#N/A,#N/A,FALSE,"ANEXO3 99 RDR";#N/A,#N/A,FALSE,"ANEXO3 99 UBÁ4";#N/A,#N/A,FALSE,"ANEXO3 99 UBÁ6"}</definedName>
    <definedName name="_CRM2_3" localSheetId="1" hidden="1">{#N/A,#N/A,FALSE,"ANEXO3 99 ERA";#N/A,#N/A,FALSE,"ANEXO3 99 UBÁ2";#N/A,#N/A,FALSE,"ANEXO3 99 DTU";#N/A,#N/A,FALSE,"ANEXO3 99 RDR";#N/A,#N/A,FALSE,"ANEXO3 99 UBÁ4";#N/A,#N/A,FALSE,"ANEXO3 99 UBÁ6"}</definedName>
    <definedName name="_CRM2_3" localSheetId="4" hidden="1">{#N/A,#N/A,FALSE,"ANEXO3 99 ERA";#N/A,#N/A,FALSE,"ANEXO3 99 UBÁ2";#N/A,#N/A,FALSE,"ANEXO3 99 DTU";#N/A,#N/A,FALSE,"ANEXO3 99 RDR";#N/A,#N/A,FALSE,"ANEXO3 99 UBÁ4";#N/A,#N/A,FALSE,"ANEXO3 99 UBÁ6"}</definedName>
    <definedName name="_CRM2_3" localSheetId="7" hidden="1">{#N/A,#N/A,FALSE,"ANEXO3 99 ERA";#N/A,#N/A,FALSE,"ANEXO3 99 UBÁ2";#N/A,#N/A,FALSE,"ANEXO3 99 DTU";#N/A,#N/A,FALSE,"ANEXO3 99 RDR";#N/A,#N/A,FALSE,"ANEXO3 99 UBÁ4";#N/A,#N/A,FALSE,"ANEXO3 99 UBÁ6"}</definedName>
    <definedName name="_CRM2_3" hidden="1">{#N/A,#N/A,FALSE,"ANEXO3 99 ERA";#N/A,#N/A,FALSE,"ANEXO3 99 UBÁ2";#N/A,#N/A,FALSE,"ANEXO3 99 DTU";#N/A,#N/A,FALSE,"ANEXO3 99 RDR";#N/A,#N/A,FALSE,"ANEXO3 99 UBÁ4";#N/A,#N/A,FALSE,"ANEXO3 99 UBÁ6"}</definedName>
    <definedName name="_CRM2_4" localSheetId="0" hidden="1">{#N/A,#N/A,FALSE,"ANEXO3 99 ERA";#N/A,#N/A,FALSE,"ANEXO3 99 UBÁ2";#N/A,#N/A,FALSE,"ANEXO3 99 DTU";#N/A,#N/A,FALSE,"ANEXO3 99 RDR";#N/A,#N/A,FALSE,"ANEXO3 99 UBÁ4";#N/A,#N/A,FALSE,"ANEXO3 99 UBÁ6"}</definedName>
    <definedName name="_CRM2_4" localSheetId="5" hidden="1">{#N/A,#N/A,FALSE,"ANEXO3 99 ERA";#N/A,#N/A,FALSE,"ANEXO3 99 UBÁ2";#N/A,#N/A,FALSE,"ANEXO3 99 DTU";#N/A,#N/A,FALSE,"ANEXO3 99 RDR";#N/A,#N/A,FALSE,"ANEXO3 99 UBÁ4";#N/A,#N/A,FALSE,"ANEXO3 99 UBÁ6"}</definedName>
    <definedName name="_CRM2_4" localSheetId="1" hidden="1">{#N/A,#N/A,FALSE,"ANEXO3 99 ERA";#N/A,#N/A,FALSE,"ANEXO3 99 UBÁ2";#N/A,#N/A,FALSE,"ANEXO3 99 DTU";#N/A,#N/A,FALSE,"ANEXO3 99 RDR";#N/A,#N/A,FALSE,"ANEXO3 99 UBÁ4";#N/A,#N/A,FALSE,"ANEXO3 99 UBÁ6"}</definedName>
    <definedName name="_CRM2_4" localSheetId="4" hidden="1">{#N/A,#N/A,FALSE,"ANEXO3 99 ERA";#N/A,#N/A,FALSE,"ANEXO3 99 UBÁ2";#N/A,#N/A,FALSE,"ANEXO3 99 DTU";#N/A,#N/A,FALSE,"ANEXO3 99 RDR";#N/A,#N/A,FALSE,"ANEXO3 99 UBÁ4";#N/A,#N/A,FALSE,"ANEXO3 99 UBÁ6"}</definedName>
    <definedName name="_CRM2_4" localSheetId="7" hidden="1">{#N/A,#N/A,FALSE,"ANEXO3 99 ERA";#N/A,#N/A,FALSE,"ANEXO3 99 UBÁ2";#N/A,#N/A,FALSE,"ANEXO3 99 DTU";#N/A,#N/A,FALSE,"ANEXO3 99 RDR";#N/A,#N/A,FALSE,"ANEXO3 99 UBÁ4";#N/A,#N/A,FALSE,"ANEXO3 99 UBÁ6"}</definedName>
    <definedName name="_CRM2_4" hidden="1">{#N/A,#N/A,FALSE,"ANEXO3 99 ERA";#N/A,#N/A,FALSE,"ANEXO3 99 UBÁ2";#N/A,#N/A,FALSE,"ANEXO3 99 DTU";#N/A,#N/A,FALSE,"ANEXO3 99 RDR";#N/A,#N/A,FALSE,"ANEXO3 99 UBÁ4";#N/A,#N/A,FALSE,"ANEXO3 99 UBÁ6"}</definedName>
    <definedName name="_CRM2_5" localSheetId="0" hidden="1">{#N/A,#N/A,FALSE,"ANEXO3 99 ERA";#N/A,#N/A,FALSE,"ANEXO3 99 UBÁ2";#N/A,#N/A,FALSE,"ANEXO3 99 DTU";#N/A,#N/A,FALSE,"ANEXO3 99 RDR";#N/A,#N/A,FALSE,"ANEXO3 99 UBÁ4";#N/A,#N/A,FALSE,"ANEXO3 99 UBÁ6"}</definedName>
    <definedName name="_CRM2_5" localSheetId="5" hidden="1">{#N/A,#N/A,FALSE,"ANEXO3 99 ERA";#N/A,#N/A,FALSE,"ANEXO3 99 UBÁ2";#N/A,#N/A,FALSE,"ANEXO3 99 DTU";#N/A,#N/A,FALSE,"ANEXO3 99 RDR";#N/A,#N/A,FALSE,"ANEXO3 99 UBÁ4";#N/A,#N/A,FALSE,"ANEXO3 99 UBÁ6"}</definedName>
    <definedName name="_CRM2_5" localSheetId="1" hidden="1">{#N/A,#N/A,FALSE,"ANEXO3 99 ERA";#N/A,#N/A,FALSE,"ANEXO3 99 UBÁ2";#N/A,#N/A,FALSE,"ANEXO3 99 DTU";#N/A,#N/A,FALSE,"ANEXO3 99 RDR";#N/A,#N/A,FALSE,"ANEXO3 99 UBÁ4";#N/A,#N/A,FALSE,"ANEXO3 99 UBÁ6"}</definedName>
    <definedName name="_CRM2_5" localSheetId="4" hidden="1">{#N/A,#N/A,FALSE,"ANEXO3 99 ERA";#N/A,#N/A,FALSE,"ANEXO3 99 UBÁ2";#N/A,#N/A,FALSE,"ANEXO3 99 DTU";#N/A,#N/A,FALSE,"ANEXO3 99 RDR";#N/A,#N/A,FALSE,"ANEXO3 99 UBÁ4";#N/A,#N/A,FALSE,"ANEXO3 99 UBÁ6"}</definedName>
    <definedName name="_CRM2_5" localSheetId="7" hidden="1">{#N/A,#N/A,FALSE,"ANEXO3 99 ERA";#N/A,#N/A,FALSE,"ANEXO3 99 UBÁ2";#N/A,#N/A,FALSE,"ANEXO3 99 DTU";#N/A,#N/A,FALSE,"ANEXO3 99 RDR";#N/A,#N/A,FALSE,"ANEXO3 99 UBÁ4";#N/A,#N/A,FALSE,"ANEXO3 99 UBÁ6"}</definedName>
    <definedName name="_CRM2_5" hidden="1">{#N/A,#N/A,FALSE,"ANEXO3 99 ERA";#N/A,#N/A,FALSE,"ANEXO3 99 UBÁ2";#N/A,#N/A,FALSE,"ANEXO3 99 DTU";#N/A,#N/A,FALSE,"ANEXO3 99 RDR";#N/A,#N/A,FALSE,"ANEXO3 99 UBÁ4";#N/A,#N/A,FALSE,"ANEXO3 99 UBÁ6"}</definedName>
    <definedName name="_CRM3" localSheetId="0" hidden="1">{#N/A,#N/A,FALSE,"ANEXO3 99 ERA";#N/A,#N/A,FALSE,"ANEXO3 99 UBÁ2";#N/A,#N/A,FALSE,"ANEXO3 99 DTU";#N/A,#N/A,FALSE,"ANEXO3 99 RDR";#N/A,#N/A,FALSE,"ANEXO3 99 UBÁ4";#N/A,#N/A,FALSE,"ANEXO3 99 UBÁ6"}</definedName>
    <definedName name="_CRM3" localSheetId="5" hidden="1">{#N/A,#N/A,FALSE,"ANEXO3 99 ERA";#N/A,#N/A,FALSE,"ANEXO3 99 UBÁ2";#N/A,#N/A,FALSE,"ANEXO3 99 DTU";#N/A,#N/A,FALSE,"ANEXO3 99 RDR";#N/A,#N/A,FALSE,"ANEXO3 99 UBÁ4";#N/A,#N/A,FALSE,"ANEXO3 99 UBÁ6"}</definedName>
    <definedName name="_CRM3" localSheetId="1" hidden="1">{#N/A,#N/A,FALSE,"ANEXO3 99 ERA";#N/A,#N/A,FALSE,"ANEXO3 99 UBÁ2";#N/A,#N/A,FALSE,"ANEXO3 99 DTU";#N/A,#N/A,FALSE,"ANEXO3 99 RDR";#N/A,#N/A,FALSE,"ANEXO3 99 UBÁ4";#N/A,#N/A,FALSE,"ANEXO3 99 UBÁ6"}</definedName>
    <definedName name="_CRM3" localSheetId="4" hidden="1">{#N/A,#N/A,FALSE,"ANEXO3 99 ERA";#N/A,#N/A,FALSE,"ANEXO3 99 UBÁ2";#N/A,#N/A,FALSE,"ANEXO3 99 DTU";#N/A,#N/A,FALSE,"ANEXO3 99 RDR";#N/A,#N/A,FALSE,"ANEXO3 99 UBÁ4";#N/A,#N/A,FALSE,"ANEXO3 99 UBÁ6"}</definedName>
    <definedName name="_CRM3" localSheetId="7" hidden="1">{#N/A,#N/A,FALSE,"ANEXO3 99 ERA";#N/A,#N/A,FALSE,"ANEXO3 99 UBÁ2";#N/A,#N/A,FALSE,"ANEXO3 99 DTU";#N/A,#N/A,FALSE,"ANEXO3 99 RDR";#N/A,#N/A,FALSE,"ANEXO3 99 UBÁ4";#N/A,#N/A,FALSE,"ANEXO3 99 UBÁ6"}</definedName>
    <definedName name="_CRM3" hidden="1">{#N/A,#N/A,FALSE,"ANEXO3 99 ERA";#N/A,#N/A,FALSE,"ANEXO3 99 UBÁ2";#N/A,#N/A,FALSE,"ANEXO3 99 DTU";#N/A,#N/A,FALSE,"ANEXO3 99 RDR";#N/A,#N/A,FALSE,"ANEXO3 99 UBÁ4";#N/A,#N/A,FALSE,"ANEXO3 99 UBÁ6"}</definedName>
    <definedName name="_CRM3_1" localSheetId="0" hidden="1">{#N/A,#N/A,FALSE,"ANEXO3 99 ERA";#N/A,#N/A,FALSE,"ANEXO3 99 UBÁ2";#N/A,#N/A,FALSE,"ANEXO3 99 DTU";#N/A,#N/A,FALSE,"ANEXO3 99 RDR";#N/A,#N/A,FALSE,"ANEXO3 99 UBÁ4";#N/A,#N/A,FALSE,"ANEXO3 99 UBÁ6"}</definedName>
    <definedName name="_CRM3_1" localSheetId="5" hidden="1">{#N/A,#N/A,FALSE,"ANEXO3 99 ERA";#N/A,#N/A,FALSE,"ANEXO3 99 UBÁ2";#N/A,#N/A,FALSE,"ANEXO3 99 DTU";#N/A,#N/A,FALSE,"ANEXO3 99 RDR";#N/A,#N/A,FALSE,"ANEXO3 99 UBÁ4";#N/A,#N/A,FALSE,"ANEXO3 99 UBÁ6"}</definedName>
    <definedName name="_CRM3_1" localSheetId="1" hidden="1">{#N/A,#N/A,FALSE,"ANEXO3 99 ERA";#N/A,#N/A,FALSE,"ANEXO3 99 UBÁ2";#N/A,#N/A,FALSE,"ANEXO3 99 DTU";#N/A,#N/A,FALSE,"ANEXO3 99 RDR";#N/A,#N/A,FALSE,"ANEXO3 99 UBÁ4";#N/A,#N/A,FALSE,"ANEXO3 99 UBÁ6"}</definedName>
    <definedName name="_CRM3_1" localSheetId="4" hidden="1">{#N/A,#N/A,FALSE,"ANEXO3 99 ERA";#N/A,#N/A,FALSE,"ANEXO3 99 UBÁ2";#N/A,#N/A,FALSE,"ANEXO3 99 DTU";#N/A,#N/A,FALSE,"ANEXO3 99 RDR";#N/A,#N/A,FALSE,"ANEXO3 99 UBÁ4";#N/A,#N/A,FALSE,"ANEXO3 99 UBÁ6"}</definedName>
    <definedName name="_CRM3_1" localSheetId="7" hidden="1">{#N/A,#N/A,FALSE,"ANEXO3 99 ERA";#N/A,#N/A,FALSE,"ANEXO3 99 UBÁ2";#N/A,#N/A,FALSE,"ANEXO3 99 DTU";#N/A,#N/A,FALSE,"ANEXO3 99 RDR";#N/A,#N/A,FALSE,"ANEXO3 99 UBÁ4";#N/A,#N/A,FALSE,"ANEXO3 99 UBÁ6"}</definedName>
    <definedName name="_CRM3_1" hidden="1">{#N/A,#N/A,FALSE,"ANEXO3 99 ERA";#N/A,#N/A,FALSE,"ANEXO3 99 UBÁ2";#N/A,#N/A,FALSE,"ANEXO3 99 DTU";#N/A,#N/A,FALSE,"ANEXO3 99 RDR";#N/A,#N/A,FALSE,"ANEXO3 99 UBÁ4";#N/A,#N/A,FALSE,"ANEXO3 99 UBÁ6"}</definedName>
    <definedName name="_CRM3_1_1" localSheetId="0" hidden="1">{#N/A,#N/A,FALSE,"ANEXO3 99 ERA";#N/A,#N/A,FALSE,"ANEXO3 99 UBÁ2";#N/A,#N/A,FALSE,"ANEXO3 99 DTU";#N/A,#N/A,FALSE,"ANEXO3 99 RDR";#N/A,#N/A,FALSE,"ANEXO3 99 UBÁ4";#N/A,#N/A,FALSE,"ANEXO3 99 UBÁ6"}</definedName>
    <definedName name="_CRM3_1_1" localSheetId="5" hidden="1">{#N/A,#N/A,FALSE,"ANEXO3 99 ERA";#N/A,#N/A,FALSE,"ANEXO3 99 UBÁ2";#N/A,#N/A,FALSE,"ANEXO3 99 DTU";#N/A,#N/A,FALSE,"ANEXO3 99 RDR";#N/A,#N/A,FALSE,"ANEXO3 99 UBÁ4";#N/A,#N/A,FALSE,"ANEXO3 99 UBÁ6"}</definedName>
    <definedName name="_CRM3_1_1" localSheetId="1" hidden="1">{#N/A,#N/A,FALSE,"ANEXO3 99 ERA";#N/A,#N/A,FALSE,"ANEXO3 99 UBÁ2";#N/A,#N/A,FALSE,"ANEXO3 99 DTU";#N/A,#N/A,FALSE,"ANEXO3 99 RDR";#N/A,#N/A,FALSE,"ANEXO3 99 UBÁ4";#N/A,#N/A,FALSE,"ANEXO3 99 UBÁ6"}</definedName>
    <definedName name="_CRM3_1_1" localSheetId="4" hidden="1">{#N/A,#N/A,FALSE,"ANEXO3 99 ERA";#N/A,#N/A,FALSE,"ANEXO3 99 UBÁ2";#N/A,#N/A,FALSE,"ANEXO3 99 DTU";#N/A,#N/A,FALSE,"ANEXO3 99 RDR";#N/A,#N/A,FALSE,"ANEXO3 99 UBÁ4";#N/A,#N/A,FALSE,"ANEXO3 99 UBÁ6"}</definedName>
    <definedName name="_CRM3_1_1" localSheetId="7" hidden="1">{#N/A,#N/A,FALSE,"ANEXO3 99 ERA";#N/A,#N/A,FALSE,"ANEXO3 99 UBÁ2";#N/A,#N/A,FALSE,"ANEXO3 99 DTU";#N/A,#N/A,FALSE,"ANEXO3 99 RDR";#N/A,#N/A,FALSE,"ANEXO3 99 UBÁ4";#N/A,#N/A,FALSE,"ANEXO3 99 UBÁ6"}</definedName>
    <definedName name="_CRM3_1_1" hidden="1">{#N/A,#N/A,FALSE,"ANEXO3 99 ERA";#N/A,#N/A,FALSE,"ANEXO3 99 UBÁ2";#N/A,#N/A,FALSE,"ANEXO3 99 DTU";#N/A,#N/A,FALSE,"ANEXO3 99 RDR";#N/A,#N/A,FALSE,"ANEXO3 99 UBÁ4";#N/A,#N/A,FALSE,"ANEXO3 99 UBÁ6"}</definedName>
    <definedName name="_CRM3_2" localSheetId="0" hidden="1">{#N/A,#N/A,FALSE,"ANEXO3 99 ERA";#N/A,#N/A,FALSE,"ANEXO3 99 UBÁ2";#N/A,#N/A,FALSE,"ANEXO3 99 DTU";#N/A,#N/A,FALSE,"ANEXO3 99 RDR";#N/A,#N/A,FALSE,"ANEXO3 99 UBÁ4";#N/A,#N/A,FALSE,"ANEXO3 99 UBÁ6"}</definedName>
    <definedName name="_CRM3_2" localSheetId="5" hidden="1">{#N/A,#N/A,FALSE,"ANEXO3 99 ERA";#N/A,#N/A,FALSE,"ANEXO3 99 UBÁ2";#N/A,#N/A,FALSE,"ANEXO3 99 DTU";#N/A,#N/A,FALSE,"ANEXO3 99 RDR";#N/A,#N/A,FALSE,"ANEXO3 99 UBÁ4";#N/A,#N/A,FALSE,"ANEXO3 99 UBÁ6"}</definedName>
    <definedName name="_CRM3_2" localSheetId="1" hidden="1">{#N/A,#N/A,FALSE,"ANEXO3 99 ERA";#N/A,#N/A,FALSE,"ANEXO3 99 UBÁ2";#N/A,#N/A,FALSE,"ANEXO3 99 DTU";#N/A,#N/A,FALSE,"ANEXO3 99 RDR";#N/A,#N/A,FALSE,"ANEXO3 99 UBÁ4";#N/A,#N/A,FALSE,"ANEXO3 99 UBÁ6"}</definedName>
    <definedName name="_CRM3_2" localSheetId="4" hidden="1">{#N/A,#N/A,FALSE,"ANEXO3 99 ERA";#N/A,#N/A,FALSE,"ANEXO3 99 UBÁ2";#N/A,#N/A,FALSE,"ANEXO3 99 DTU";#N/A,#N/A,FALSE,"ANEXO3 99 RDR";#N/A,#N/A,FALSE,"ANEXO3 99 UBÁ4";#N/A,#N/A,FALSE,"ANEXO3 99 UBÁ6"}</definedName>
    <definedName name="_CRM3_2" localSheetId="7" hidden="1">{#N/A,#N/A,FALSE,"ANEXO3 99 ERA";#N/A,#N/A,FALSE,"ANEXO3 99 UBÁ2";#N/A,#N/A,FALSE,"ANEXO3 99 DTU";#N/A,#N/A,FALSE,"ANEXO3 99 RDR";#N/A,#N/A,FALSE,"ANEXO3 99 UBÁ4";#N/A,#N/A,FALSE,"ANEXO3 99 UBÁ6"}</definedName>
    <definedName name="_CRM3_2" hidden="1">{#N/A,#N/A,FALSE,"ANEXO3 99 ERA";#N/A,#N/A,FALSE,"ANEXO3 99 UBÁ2";#N/A,#N/A,FALSE,"ANEXO3 99 DTU";#N/A,#N/A,FALSE,"ANEXO3 99 RDR";#N/A,#N/A,FALSE,"ANEXO3 99 UBÁ4";#N/A,#N/A,FALSE,"ANEXO3 99 UBÁ6"}</definedName>
    <definedName name="_CRM3_3" localSheetId="0" hidden="1">{#N/A,#N/A,FALSE,"ANEXO3 99 ERA";#N/A,#N/A,FALSE,"ANEXO3 99 UBÁ2";#N/A,#N/A,FALSE,"ANEXO3 99 DTU";#N/A,#N/A,FALSE,"ANEXO3 99 RDR";#N/A,#N/A,FALSE,"ANEXO3 99 UBÁ4";#N/A,#N/A,FALSE,"ANEXO3 99 UBÁ6"}</definedName>
    <definedName name="_CRM3_3" localSheetId="5" hidden="1">{#N/A,#N/A,FALSE,"ANEXO3 99 ERA";#N/A,#N/A,FALSE,"ANEXO3 99 UBÁ2";#N/A,#N/A,FALSE,"ANEXO3 99 DTU";#N/A,#N/A,FALSE,"ANEXO3 99 RDR";#N/A,#N/A,FALSE,"ANEXO3 99 UBÁ4";#N/A,#N/A,FALSE,"ANEXO3 99 UBÁ6"}</definedName>
    <definedName name="_CRM3_3" localSheetId="1" hidden="1">{#N/A,#N/A,FALSE,"ANEXO3 99 ERA";#N/A,#N/A,FALSE,"ANEXO3 99 UBÁ2";#N/A,#N/A,FALSE,"ANEXO3 99 DTU";#N/A,#N/A,FALSE,"ANEXO3 99 RDR";#N/A,#N/A,FALSE,"ANEXO3 99 UBÁ4";#N/A,#N/A,FALSE,"ANEXO3 99 UBÁ6"}</definedName>
    <definedName name="_CRM3_3" localSheetId="4" hidden="1">{#N/A,#N/A,FALSE,"ANEXO3 99 ERA";#N/A,#N/A,FALSE,"ANEXO3 99 UBÁ2";#N/A,#N/A,FALSE,"ANEXO3 99 DTU";#N/A,#N/A,FALSE,"ANEXO3 99 RDR";#N/A,#N/A,FALSE,"ANEXO3 99 UBÁ4";#N/A,#N/A,FALSE,"ANEXO3 99 UBÁ6"}</definedName>
    <definedName name="_CRM3_3" localSheetId="7" hidden="1">{#N/A,#N/A,FALSE,"ANEXO3 99 ERA";#N/A,#N/A,FALSE,"ANEXO3 99 UBÁ2";#N/A,#N/A,FALSE,"ANEXO3 99 DTU";#N/A,#N/A,FALSE,"ANEXO3 99 RDR";#N/A,#N/A,FALSE,"ANEXO3 99 UBÁ4";#N/A,#N/A,FALSE,"ANEXO3 99 UBÁ6"}</definedName>
    <definedName name="_CRM3_3" hidden="1">{#N/A,#N/A,FALSE,"ANEXO3 99 ERA";#N/A,#N/A,FALSE,"ANEXO3 99 UBÁ2";#N/A,#N/A,FALSE,"ANEXO3 99 DTU";#N/A,#N/A,FALSE,"ANEXO3 99 RDR";#N/A,#N/A,FALSE,"ANEXO3 99 UBÁ4";#N/A,#N/A,FALSE,"ANEXO3 99 UBÁ6"}</definedName>
    <definedName name="_CRM3_4" localSheetId="0" hidden="1">{#N/A,#N/A,FALSE,"ANEXO3 99 ERA";#N/A,#N/A,FALSE,"ANEXO3 99 UBÁ2";#N/A,#N/A,FALSE,"ANEXO3 99 DTU";#N/A,#N/A,FALSE,"ANEXO3 99 RDR";#N/A,#N/A,FALSE,"ANEXO3 99 UBÁ4";#N/A,#N/A,FALSE,"ANEXO3 99 UBÁ6"}</definedName>
    <definedName name="_CRM3_4" localSheetId="5" hidden="1">{#N/A,#N/A,FALSE,"ANEXO3 99 ERA";#N/A,#N/A,FALSE,"ANEXO3 99 UBÁ2";#N/A,#N/A,FALSE,"ANEXO3 99 DTU";#N/A,#N/A,FALSE,"ANEXO3 99 RDR";#N/A,#N/A,FALSE,"ANEXO3 99 UBÁ4";#N/A,#N/A,FALSE,"ANEXO3 99 UBÁ6"}</definedName>
    <definedName name="_CRM3_4" localSheetId="1" hidden="1">{#N/A,#N/A,FALSE,"ANEXO3 99 ERA";#N/A,#N/A,FALSE,"ANEXO3 99 UBÁ2";#N/A,#N/A,FALSE,"ANEXO3 99 DTU";#N/A,#N/A,FALSE,"ANEXO3 99 RDR";#N/A,#N/A,FALSE,"ANEXO3 99 UBÁ4";#N/A,#N/A,FALSE,"ANEXO3 99 UBÁ6"}</definedName>
    <definedName name="_CRM3_4" localSheetId="4" hidden="1">{#N/A,#N/A,FALSE,"ANEXO3 99 ERA";#N/A,#N/A,FALSE,"ANEXO3 99 UBÁ2";#N/A,#N/A,FALSE,"ANEXO3 99 DTU";#N/A,#N/A,FALSE,"ANEXO3 99 RDR";#N/A,#N/A,FALSE,"ANEXO3 99 UBÁ4";#N/A,#N/A,FALSE,"ANEXO3 99 UBÁ6"}</definedName>
    <definedName name="_CRM3_4" localSheetId="7" hidden="1">{#N/A,#N/A,FALSE,"ANEXO3 99 ERA";#N/A,#N/A,FALSE,"ANEXO3 99 UBÁ2";#N/A,#N/A,FALSE,"ANEXO3 99 DTU";#N/A,#N/A,FALSE,"ANEXO3 99 RDR";#N/A,#N/A,FALSE,"ANEXO3 99 UBÁ4";#N/A,#N/A,FALSE,"ANEXO3 99 UBÁ6"}</definedName>
    <definedName name="_CRM3_4" hidden="1">{#N/A,#N/A,FALSE,"ANEXO3 99 ERA";#N/A,#N/A,FALSE,"ANEXO3 99 UBÁ2";#N/A,#N/A,FALSE,"ANEXO3 99 DTU";#N/A,#N/A,FALSE,"ANEXO3 99 RDR";#N/A,#N/A,FALSE,"ANEXO3 99 UBÁ4";#N/A,#N/A,FALSE,"ANEXO3 99 UBÁ6"}</definedName>
    <definedName name="_CRM3_5" localSheetId="0" hidden="1">{#N/A,#N/A,FALSE,"ANEXO3 99 ERA";#N/A,#N/A,FALSE,"ANEXO3 99 UBÁ2";#N/A,#N/A,FALSE,"ANEXO3 99 DTU";#N/A,#N/A,FALSE,"ANEXO3 99 RDR";#N/A,#N/A,FALSE,"ANEXO3 99 UBÁ4";#N/A,#N/A,FALSE,"ANEXO3 99 UBÁ6"}</definedName>
    <definedName name="_CRM3_5" localSheetId="5" hidden="1">{#N/A,#N/A,FALSE,"ANEXO3 99 ERA";#N/A,#N/A,FALSE,"ANEXO3 99 UBÁ2";#N/A,#N/A,FALSE,"ANEXO3 99 DTU";#N/A,#N/A,FALSE,"ANEXO3 99 RDR";#N/A,#N/A,FALSE,"ANEXO3 99 UBÁ4";#N/A,#N/A,FALSE,"ANEXO3 99 UBÁ6"}</definedName>
    <definedName name="_CRM3_5" localSheetId="1" hidden="1">{#N/A,#N/A,FALSE,"ANEXO3 99 ERA";#N/A,#N/A,FALSE,"ANEXO3 99 UBÁ2";#N/A,#N/A,FALSE,"ANEXO3 99 DTU";#N/A,#N/A,FALSE,"ANEXO3 99 RDR";#N/A,#N/A,FALSE,"ANEXO3 99 UBÁ4";#N/A,#N/A,FALSE,"ANEXO3 99 UBÁ6"}</definedName>
    <definedName name="_CRM3_5" localSheetId="4" hidden="1">{#N/A,#N/A,FALSE,"ANEXO3 99 ERA";#N/A,#N/A,FALSE,"ANEXO3 99 UBÁ2";#N/A,#N/A,FALSE,"ANEXO3 99 DTU";#N/A,#N/A,FALSE,"ANEXO3 99 RDR";#N/A,#N/A,FALSE,"ANEXO3 99 UBÁ4";#N/A,#N/A,FALSE,"ANEXO3 99 UBÁ6"}</definedName>
    <definedName name="_CRM3_5" localSheetId="7" hidden="1">{#N/A,#N/A,FALSE,"ANEXO3 99 ERA";#N/A,#N/A,FALSE,"ANEXO3 99 UBÁ2";#N/A,#N/A,FALSE,"ANEXO3 99 DTU";#N/A,#N/A,FALSE,"ANEXO3 99 RDR";#N/A,#N/A,FALSE,"ANEXO3 99 UBÁ4";#N/A,#N/A,FALSE,"ANEXO3 99 UBÁ6"}</definedName>
    <definedName name="_CRM3_5" hidden="1">{#N/A,#N/A,FALSE,"ANEXO3 99 ERA";#N/A,#N/A,FALSE,"ANEXO3 99 UBÁ2";#N/A,#N/A,FALSE,"ANEXO3 99 DTU";#N/A,#N/A,FALSE,"ANEXO3 99 RDR";#N/A,#N/A,FALSE,"ANEXO3 99 UBÁ4";#N/A,#N/A,FALSE,"ANEXO3 99 UBÁ6"}</definedName>
    <definedName name="_CRM4" localSheetId="0" hidden="1">{#N/A,#N/A,FALSE,"ANEXO3 99 ERA";#N/A,#N/A,FALSE,"ANEXO3 99 UBÁ2";#N/A,#N/A,FALSE,"ANEXO3 99 DTU";#N/A,#N/A,FALSE,"ANEXO3 99 RDR";#N/A,#N/A,FALSE,"ANEXO3 99 UBÁ4";#N/A,#N/A,FALSE,"ANEXO3 99 UBÁ6"}</definedName>
    <definedName name="_CRM4" localSheetId="5" hidden="1">{#N/A,#N/A,FALSE,"ANEXO3 99 ERA";#N/A,#N/A,FALSE,"ANEXO3 99 UBÁ2";#N/A,#N/A,FALSE,"ANEXO3 99 DTU";#N/A,#N/A,FALSE,"ANEXO3 99 RDR";#N/A,#N/A,FALSE,"ANEXO3 99 UBÁ4";#N/A,#N/A,FALSE,"ANEXO3 99 UBÁ6"}</definedName>
    <definedName name="_CRM4" localSheetId="1" hidden="1">{#N/A,#N/A,FALSE,"ANEXO3 99 ERA";#N/A,#N/A,FALSE,"ANEXO3 99 UBÁ2";#N/A,#N/A,FALSE,"ANEXO3 99 DTU";#N/A,#N/A,FALSE,"ANEXO3 99 RDR";#N/A,#N/A,FALSE,"ANEXO3 99 UBÁ4";#N/A,#N/A,FALSE,"ANEXO3 99 UBÁ6"}</definedName>
    <definedName name="_CRM4" localSheetId="4" hidden="1">{#N/A,#N/A,FALSE,"ANEXO3 99 ERA";#N/A,#N/A,FALSE,"ANEXO3 99 UBÁ2";#N/A,#N/A,FALSE,"ANEXO3 99 DTU";#N/A,#N/A,FALSE,"ANEXO3 99 RDR";#N/A,#N/A,FALSE,"ANEXO3 99 UBÁ4";#N/A,#N/A,FALSE,"ANEXO3 99 UBÁ6"}</definedName>
    <definedName name="_CRM4" localSheetId="7" hidden="1">{#N/A,#N/A,FALSE,"ANEXO3 99 ERA";#N/A,#N/A,FALSE,"ANEXO3 99 UBÁ2";#N/A,#N/A,FALSE,"ANEXO3 99 DTU";#N/A,#N/A,FALSE,"ANEXO3 99 RDR";#N/A,#N/A,FALSE,"ANEXO3 99 UBÁ4";#N/A,#N/A,FALSE,"ANEXO3 99 UBÁ6"}</definedName>
    <definedName name="_CRM4" hidden="1">{#N/A,#N/A,FALSE,"ANEXO3 99 ERA";#N/A,#N/A,FALSE,"ANEXO3 99 UBÁ2";#N/A,#N/A,FALSE,"ANEXO3 99 DTU";#N/A,#N/A,FALSE,"ANEXO3 99 RDR";#N/A,#N/A,FALSE,"ANEXO3 99 UBÁ4";#N/A,#N/A,FALSE,"ANEXO3 99 UBÁ6"}</definedName>
    <definedName name="_ctn2" localSheetId="0" hidden="1">{#N/A,#N/A,FALSE,"ANEXO3 99 ERA";#N/A,#N/A,FALSE,"ANEXO3 99 UBÁ2";#N/A,#N/A,FALSE,"ANEXO3 99 DTU";#N/A,#N/A,FALSE,"ANEXO3 99 RDR";#N/A,#N/A,FALSE,"ANEXO3 99 UBÁ4";#N/A,#N/A,FALSE,"ANEXO3 99 UBÁ6"}</definedName>
    <definedName name="_ctn2" localSheetId="5" hidden="1">{#N/A,#N/A,FALSE,"ANEXO3 99 ERA";#N/A,#N/A,FALSE,"ANEXO3 99 UBÁ2";#N/A,#N/A,FALSE,"ANEXO3 99 DTU";#N/A,#N/A,FALSE,"ANEXO3 99 RDR";#N/A,#N/A,FALSE,"ANEXO3 99 UBÁ4";#N/A,#N/A,FALSE,"ANEXO3 99 UBÁ6"}</definedName>
    <definedName name="_ctn2" localSheetId="1" hidden="1">{#N/A,#N/A,FALSE,"ANEXO3 99 ERA";#N/A,#N/A,FALSE,"ANEXO3 99 UBÁ2";#N/A,#N/A,FALSE,"ANEXO3 99 DTU";#N/A,#N/A,FALSE,"ANEXO3 99 RDR";#N/A,#N/A,FALSE,"ANEXO3 99 UBÁ4";#N/A,#N/A,FALSE,"ANEXO3 99 UBÁ6"}</definedName>
    <definedName name="_ctn2" localSheetId="4" hidden="1">{#N/A,#N/A,FALSE,"ANEXO3 99 ERA";#N/A,#N/A,FALSE,"ANEXO3 99 UBÁ2";#N/A,#N/A,FALSE,"ANEXO3 99 DTU";#N/A,#N/A,FALSE,"ANEXO3 99 RDR";#N/A,#N/A,FALSE,"ANEXO3 99 UBÁ4";#N/A,#N/A,FALSE,"ANEXO3 99 UBÁ6"}</definedName>
    <definedName name="_ctn2" localSheetId="7" hidden="1">{#N/A,#N/A,FALSE,"ANEXO3 99 ERA";#N/A,#N/A,FALSE,"ANEXO3 99 UBÁ2";#N/A,#N/A,FALSE,"ANEXO3 99 DTU";#N/A,#N/A,FALSE,"ANEXO3 99 RDR";#N/A,#N/A,FALSE,"ANEXO3 99 UBÁ4";#N/A,#N/A,FALSE,"ANEXO3 99 UBÁ6"}</definedName>
    <definedName name="_ctn2" hidden="1">{#N/A,#N/A,FALSE,"ANEXO3 99 ERA";#N/A,#N/A,FALSE,"ANEXO3 99 UBÁ2";#N/A,#N/A,FALSE,"ANEXO3 99 DTU";#N/A,#N/A,FALSE,"ANEXO3 99 RDR";#N/A,#N/A,FALSE,"ANEXO3 99 UBÁ4";#N/A,#N/A,FALSE,"ANEXO3 99 UBÁ6"}</definedName>
    <definedName name="_dalferro">#REF!</definedName>
    <definedName name="_DAT1" localSheetId="5">#REF!</definedName>
    <definedName name="_DAT1">#REF!</definedName>
    <definedName name="_DAT10" localSheetId="5">#REF!</definedName>
    <definedName name="_DAT10">#REF!</definedName>
    <definedName name="_DAT11" localSheetId="5">#REF!</definedName>
    <definedName name="_DAT11">#REF!</definedName>
    <definedName name="_DAT12" localSheetId="5">#REF!</definedName>
    <definedName name="_DAT12">#REF!</definedName>
    <definedName name="_DAT13" localSheetId="5">#REF!</definedName>
    <definedName name="_DAT13">#REF!</definedName>
    <definedName name="_DAT14" localSheetId="5">#REF!</definedName>
    <definedName name="_DAT14">#REF!</definedName>
    <definedName name="_DAT15" localSheetId="5">#REF!</definedName>
    <definedName name="_DAT15">#REF!</definedName>
    <definedName name="_DAT16" localSheetId="5">#REF!</definedName>
    <definedName name="_DAT16">#REF!</definedName>
    <definedName name="_DAT17" localSheetId="5">#REF!</definedName>
    <definedName name="_DAT17">#REF!</definedName>
    <definedName name="_DAT18" localSheetId="5">#REF!</definedName>
    <definedName name="_DAT18">#REF!</definedName>
    <definedName name="_DAT19" localSheetId="5">#REF!</definedName>
    <definedName name="_DAT19">#REF!</definedName>
    <definedName name="_DAT2" localSheetId="5">#REF!</definedName>
    <definedName name="_DAT2">#REF!</definedName>
    <definedName name="_DAT20" localSheetId="5">#REF!</definedName>
    <definedName name="_DAT20">#REF!</definedName>
    <definedName name="_DAT21" localSheetId="5">#REF!</definedName>
    <definedName name="_DAT21">#REF!</definedName>
    <definedName name="_DAT22" localSheetId="5">#REF!</definedName>
    <definedName name="_DAT22">#REF!</definedName>
    <definedName name="_DAT23" localSheetId="5">#REF!</definedName>
    <definedName name="_DAT23">#REF!</definedName>
    <definedName name="_DAT24" localSheetId="5">#REF!</definedName>
    <definedName name="_DAT24">#REF!</definedName>
    <definedName name="_DAT25" localSheetId="5">#REF!</definedName>
    <definedName name="_DAT25">#REF!</definedName>
    <definedName name="_DAT26" localSheetId="5">#REF!</definedName>
    <definedName name="_DAT26">#REF!</definedName>
    <definedName name="_DAT27" localSheetId="5">#REF!</definedName>
    <definedName name="_DAT27">#REF!</definedName>
    <definedName name="_DAT28" localSheetId="5">#REF!</definedName>
    <definedName name="_DAT28">#REF!</definedName>
    <definedName name="_DAT29" localSheetId="5">#REF!</definedName>
    <definedName name="_DAT29">#REF!</definedName>
    <definedName name="_DAT3" localSheetId="5">#REF!</definedName>
    <definedName name="_DAT3">#REF!</definedName>
    <definedName name="_DAT30" localSheetId="5">#REF!</definedName>
    <definedName name="_DAT30">#REF!</definedName>
    <definedName name="_DAT31" localSheetId="5">#REF!</definedName>
    <definedName name="_DAT31">#REF!</definedName>
    <definedName name="_DAT32" localSheetId="5">#REF!</definedName>
    <definedName name="_DAT32">#REF!</definedName>
    <definedName name="_DAT33" localSheetId="5">#REF!</definedName>
    <definedName name="_DAT33">#REF!</definedName>
    <definedName name="_DAT34" localSheetId="5">#REF!</definedName>
    <definedName name="_DAT34">#REF!</definedName>
    <definedName name="_DAT35" localSheetId="5">#REF!</definedName>
    <definedName name="_DAT35">#REF!</definedName>
    <definedName name="_DAT36" localSheetId="5">#REF!</definedName>
    <definedName name="_DAT36">#REF!</definedName>
    <definedName name="_DAT37" localSheetId="5">#REF!</definedName>
    <definedName name="_DAT37">#REF!</definedName>
    <definedName name="_DAT38" localSheetId="5">#REF!</definedName>
    <definedName name="_DAT38">#REF!</definedName>
    <definedName name="_DAT39" localSheetId="5">#REF!</definedName>
    <definedName name="_DAT39">#REF!</definedName>
    <definedName name="_DAT4" localSheetId="5">#REF!</definedName>
    <definedName name="_DAT4">#REF!</definedName>
    <definedName name="_DAT40" localSheetId="5">#REF!</definedName>
    <definedName name="_DAT40">#REF!</definedName>
    <definedName name="_DAT41" localSheetId="5">#REF!</definedName>
    <definedName name="_DAT41">#REF!</definedName>
    <definedName name="_DAT42" localSheetId="5">#REF!</definedName>
    <definedName name="_DAT42">#REF!</definedName>
    <definedName name="_DAT43" localSheetId="5">#REF!</definedName>
    <definedName name="_DAT43">#REF!</definedName>
    <definedName name="_DAT44" localSheetId="5">#REF!</definedName>
    <definedName name="_DAT44">#REF!</definedName>
    <definedName name="_DAT45" localSheetId="5">#REF!</definedName>
    <definedName name="_DAT45">#REF!</definedName>
    <definedName name="_DAT46" localSheetId="5">#REF!</definedName>
    <definedName name="_DAT46">#REF!</definedName>
    <definedName name="_DAT47" localSheetId="5">#REF!</definedName>
    <definedName name="_DAT47">#REF!</definedName>
    <definedName name="_DAT48" localSheetId="5">#REF!</definedName>
    <definedName name="_DAT48">#REF!</definedName>
    <definedName name="_DAT49" localSheetId="5">#REF!</definedName>
    <definedName name="_DAT49">#REF!</definedName>
    <definedName name="_DAT5" localSheetId="5">#REF!</definedName>
    <definedName name="_DAT5">#REF!</definedName>
    <definedName name="_DAT50" localSheetId="5">#REF!</definedName>
    <definedName name="_DAT50">#REF!</definedName>
    <definedName name="_DAT51" localSheetId="5">#REF!</definedName>
    <definedName name="_DAT51">#REF!</definedName>
    <definedName name="_DAT52" localSheetId="5">#REF!</definedName>
    <definedName name="_DAT52">#REF!</definedName>
    <definedName name="_DAT53" localSheetId="5">#REF!</definedName>
    <definedName name="_DAT53">#REF!</definedName>
    <definedName name="_DAT54" localSheetId="5">#REF!</definedName>
    <definedName name="_DAT54">#REF!</definedName>
    <definedName name="_DAT55" localSheetId="5">#REF!</definedName>
    <definedName name="_DAT55">#REF!</definedName>
    <definedName name="_DAT56" localSheetId="5">#REF!</definedName>
    <definedName name="_DAT56">#REF!</definedName>
    <definedName name="_DAT57" localSheetId="5">#REF!</definedName>
    <definedName name="_DAT57">#REF!</definedName>
    <definedName name="_DAT58" localSheetId="5">#REF!</definedName>
    <definedName name="_DAT58">#REF!</definedName>
    <definedName name="_DAT59" localSheetId="5">#REF!</definedName>
    <definedName name="_DAT59">#REF!</definedName>
    <definedName name="_DAT6" localSheetId="5">#REF!</definedName>
    <definedName name="_DAT6">#REF!</definedName>
    <definedName name="_DAT60" localSheetId="5">#REF!</definedName>
    <definedName name="_DAT60">#REF!</definedName>
    <definedName name="_DAT61" localSheetId="5">#REF!</definedName>
    <definedName name="_DAT61">#REF!</definedName>
    <definedName name="_DAT7" localSheetId="5">#REF!</definedName>
    <definedName name="_DAT7">#REF!</definedName>
    <definedName name="_DAT8" localSheetId="5">#REF!</definedName>
    <definedName name="_DAT8">#REF!</definedName>
    <definedName name="_DAT9" localSheetId="5">#REF!</definedName>
    <definedName name="_DAT9">#REF!</definedName>
    <definedName name="_dez01" localSheetId="5">#REF!</definedName>
    <definedName name="_dez01">#REF!</definedName>
    <definedName name="_dez99" localSheetId="5">#REF!</definedName>
    <definedName name="_dez99">#REF!</definedName>
    <definedName name="_df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a1">#REF!</definedName>
    <definedName name="_dia2" localSheetId="5">#REF!</definedName>
    <definedName name="_dia2">#REF!</definedName>
    <definedName name="_DRE0700" localSheetId="0" hidden="1">{"'PXR_6500'!$A$1:$I$124"}</definedName>
    <definedName name="_DRE0700" localSheetId="5" hidden="1">{"'PXR_6500'!$A$1:$I$124"}</definedName>
    <definedName name="_DRE0700" localSheetId="1" hidden="1">{"'PXR_6500'!$A$1:$I$124"}</definedName>
    <definedName name="_DRE0700" localSheetId="4" hidden="1">{"'PXR_6500'!$A$1:$I$124"}</definedName>
    <definedName name="_DRE0700" localSheetId="7" hidden="1">{"'PXR_6500'!$A$1:$I$124"}</definedName>
    <definedName name="_DRE0700" hidden="1">{"'PXR_6500'!$A$1:$I$124"}</definedName>
    <definedName name="_E0">#REF!</definedName>
    <definedName name="_e1" localSheetId="0" hidden="1">{#N/A,#N/A,FALSE,"ENERGIA";#N/A,#N/A,FALSE,"PERDIDAS";#N/A,#N/A,FALSE,"CLIENTES";#N/A,#N/A,FALSE,"ESTADO";#N/A,#N/A,FALSE,"TECNICA"}</definedName>
    <definedName name="_e1" localSheetId="5" hidden="1">{#N/A,#N/A,FALSE,"ENERGIA";#N/A,#N/A,FALSE,"PERDIDAS";#N/A,#N/A,FALSE,"CLIENTES";#N/A,#N/A,FALSE,"ESTADO";#N/A,#N/A,FALSE,"TECNICA"}</definedName>
    <definedName name="_e1" localSheetId="1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localSheetId="7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3">#REF!</definedName>
    <definedName name="_EO2" localSheetId="5">#REF!</definedName>
    <definedName name="_EO2">#REF!</definedName>
    <definedName name="_ep1" hidden="1">{#N/A,#N/A,FALSE,"CONTROLE"}</definedName>
    <definedName name="_ev4" localSheetId="0" hidden="1">{#N/A,#N/A,FALSE,"CONTROLE"}</definedName>
    <definedName name="_ev4" localSheetId="5" hidden="1">{#N/A,#N/A,FALSE,"CONTROLE"}</definedName>
    <definedName name="_ev4" localSheetId="1" hidden="1">{#N/A,#N/A,FALSE,"CONTROLE"}</definedName>
    <definedName name="_ev4" localSheetId="4" hidden="1">{#N/A,#N/A,FALSE,"CONTROLE"}</definedName>
    <definedName name="_ev4" localSheetId="7" hidden="1">{#N/A,#N/A,FALSE,"CONTROLE"}</definedName>
    <definedName name="_ev4" hidden="1">{#N/A,#N/A,FALSE,"CONTROLE"}</definedName>
    <definedName name="_exp10">#REF!</definedName>
    <definedName name="_exp11" localSheetId="5">#REF!</definedName>
    <definedName name="_exp11">#REF!</definedName>
    <definedName name="_exp12" localSheetId="5">#REF!</definedName>
    <definedName name="_exp12">#REF!</definedName>
    <definedName name="_exp13" localSheetId="5">#REF!</definedName>
    <definedName name="_exp13">#REF!</definedName>
    <definedName name="_exp14" localSheetId="5">#REF!</definedName>
    <definedName name="_exp14">#REF!</definedName>
    <definedName name="_exp15" localSheetId="5">#REF!</definedName>
    <definedName name="_exp15">#REF!</definedName>
    <definedName name="_exp16" localSheetId="5">#REF!</definedName>
    <definedName name="_exp16">#REF!</definedName>
    <definedName name="_exp17" localSheetId="5">#REF!</definedName>
    <definedName name="_exp17">#REF!</definedName>
    <definedName name="_exp18" localSheetId="5">#REF!</definedName>
    <definedName name="_exp18">#REF!</definedName>
    <definedName name="_exp19" localSheetId="5">#REF!</definedName>
    <definedName name="_exp19">#REF!</definedName>
    <definedName name="_exp2" localSheetId="5">#REF!</definedName>
    <definedName name="_exp2">#REF!</definedName>
    <definedName name="_exp20" localSheetId="5">#REF!</definedName>
    <definedName name="_exp20">#REF!</definedName>
    <definedName name="_exp21" localSheetId="5">#REF!</definedName>
    <definedName name="_exp21">#REF!</definedName>
    <definedName name="_exp22" localSheetId="5">#REF!</definedName>
    <definedName name="_exp22">#REF!</definedName>
    <definedName name="_exp23" localSheetId="5">#REF!</definedName>
    <definedName name="_exp23">#REF!</definedName>
    <definedName name="_exp24" localSheetId="5">#REF!</definedName>
    <definedName name="_exp24">#REF!</definedName>
    <definedName name="_exp25" localSheetId="5">#REF!</definedName>
    <definedName name="_exp25">#REF!</definedName>
    <definedName name="_exp26" localSheetId="5">#REF!</definedName>
    <definedName name="_exp26">#REF!</definedName>
    <definedName name="_exp27" localSheetId="5">#REF!</definedName>
    <definedName name="_exp27">#REF!</definedName>
    <definedName name="_exp28" localSheetId="5">#REF!</definedName>
    <definedName name="_exp28">#REF!</definedName>
    <definedName name="_exp29" localSheetId="5">#REF!</definedName>
    <definedName name="_exp29">#REF!</definedName>
    <definedName name="_exp3" localSheetId="5">#REF!</definedName>
    <definedName name="_exp3">#REF!</definedName>
    <definedName name="_exp30" localSheetId="5">#REF!</definedName>
    <definedName name="_exp30">#REF!</definedName>
    <definedName name="_exp31" localSheetId="5">#REF!</definedName>
    <definedName name="_exp31">#REF!</definedName>
    <definedName name="_exp32" localSheetId="5">#REF!</definedName>
    <definedName name="_exp32">#REF!</definedName>
    <definedName name="_exp33" localSheetId="5">#REF!</definedName>
    <definedName name="_exp33">#REF!</definedName>
    <definedName name="_exp34" localSheetId="5">#REF!</definedName>
    <definedName name="_exp34">#REF!</definedName>
    <definedName name="_exp35" localSheetId="5">#REF!</definedName>
    <definedName name="_exp35">#REF!</definedName>
    <definedName name="_exp36" localSheetId="5">#REF!</definedName>
    <definedName name="_exp36">#REF!</definedName>
    <definedName name="_exp37" localSheetId="5">#REF!</definedName>
    <definedName name="_exp37">#REF!</definedName>
    <definedName name="_exp38" localSheetId="5">#REF!</definedName>
    <definedName name="_exp38">#REF!</definedName>
    <definedName name="_exp39" localSheetId="5">#REF!</definedName>
    <definedName name="_exp39">#REF!</definedName>
    <definedName name="_exp4" localSheetId="5">#REF!</definedName>
    <definedName name="_exp4">#REF!</definedName>
    <definedName name="_exp40" localSheetId="5">#REF!</definedName>
    <definedName name="_exp40">#REF!</definedName>
    <definedName name="_exp41" localSheetId="5">#REF!</definedName>
    <definedName name="_exp41">#REF!</definedName>
    <definedName name="_exp42" localSheetId="5">#REF!</definedName>
    <definedName name="_exp42">#REF!</definedName>
    <definedName name="_exp43" localSheetId="5">#REF!</definedName>
    <definedName name="_exp43">#REF!</definedName>
    <definedName name="_exp44" localSheetId="5">#REF!</definedName>
    <definedName name="_exp44">#REF!</definedName>
    <definedName name="_exp45" localSheetId="5">#REF!</definedName>
    <definedName name="_exp45">#REF!</definedName>
    <definedName name="_exp46" localSheetId="5">#REF!</definedName>
    <definedName name="_exp46">#REF!</definedName>
    <definedName name="_exp47" localSheetId="5">#REF!</definedName>
    <definedName name="_exp47">#REF!</definedName>
    <definedName name="_exp5" localSheetId="5">#REF!</definedName>
    <definedName name="_exp5">#REF!</definedName>
    <definedName name="_exp50" localSheetId="5">#REF!</definedName>
    <definedName name="_exp50">#REF!</definedName>
    <definedName name="_exp51" localSheetId="5">#REF!</definedName>
    <definedName name="_exp51">#REF!</definedName>
    <definedName name="_exp52" localSheetId="5">#REF!</definedName>
    <definedName name="_exp52">#REF!</definedName>
    <definedName name="_exp53" localSheetId="5">#REF!</definedName>
    <definedName name="_exp53">#REF!</definedName>
    <definedName name="_exp6" localSheetId="5">#REF!</definedName>
    <definedName name="_exp6">#REF!</definedName>
    <definedName name="_exp7" localSheetId="5">#REF!</definedName>
    <definedName name="_exp7">#REF!</definedName>
    <definedName name="_exp8" localSheetId="5">#REF!</definedName>
    <definedName name="_exp8">#REF!</definedName>
    <definedName name="_exp9" localSheetId="5">#REF!</definedName>
    <definedName name="_exp9">#REF!</definedName>
    <definedName name="_FEV2002" localSheetId="0" hidden="1">{#N/A,#N/A,FALSE,"Grafico vendas"}</definedName>
    <definedName name="_FEV2002" localSheetId="5" hidden="1">{#N/A,#N/A,FALSE,"Grafico vendas"}</definedName>
    <definedName name="_FEV2002" localSheetId="1" hidden="1">{#N/A,#N/A,FALSE,"Grafico vendas"}</definedName>
    <definedName name="_FEV2002" localSheetId="4" hidden="1">{#N/A,#N/A,FALSE,"Grafico vendas"}</definedName>
    <definedName name="_FEV2002" localSheetId="7" hidden="1">{#N/A,#N/A,FALSE,"Grafico vendas"}</definedName>
    <definedName name="_FEV2002" hidden="1">{#N/A,#N/A,FALSE,"Grafico vendas"}</definedName>
    <definedName name="_fhf2" localSheetId="0" hidden="1">{#N/A,#N/A,FALSE,"CA";#N/A,#N/A,FALSE,"CN";#N/A,#N/A,FALSE,"Inv";#N/A,#N/A,FALSE,"Inv Acc";"Miguel_balance",#N/A,FALSE,"Bal";#N/A,#N/A,FALSE,"Plantilla";#N/A,#N/A,FALSE,"CA (2)";#N/A,#N/A,FALSE,"CN (2)"}</definedName>
    <definedName name="_fhf2" localSheetId="5" hidden="1">{#N/A,#N/A,FALSE,"CA";#N/A,#N/A,FALSE,"CN";#N/A,#N/A,FALSE,"Inv";#N/A,#N/A,FALSE,"Inv Acc";"Miguel_balance",#N/A,FALSE,"Bal";#N/A,#N/A,FALSE,"Plantilla";#N/A,#N/A,FALSE,"CA (2)";#N/A,#N/A,FALSE,"CN (2)"}</definedName>
    <definedName name="_fhf2" localSheetId="1" hidden="1">{#N/A,#N/A,FALSE,"CA";#N/A,#N/A,FALSE,"CN";#N/A,#N/A,FALSE,"Inv";#N/A,#N/A,FALSE,"Inv Acc";"Miguel_balance",#N/A,FALSE,"Bal";#N/A,#N/A,FALSE,"Plantilla";#N/A,#N/A,FALSE,"CA (2)";#N/A,#N/A,FALSE,"CN (2)"}</definedName>
    <definedName name="_fhf2" localSheetId="4" hidden="1">{#N/A,#N/A,FALSE,"CA";#N/A,#N/A,FALSE,"CN";#N/A,#N/A,FALSE,"Inv";#N/A,#N/A,FALSE,"Inv Acc";"Miguel_balance",#N/A,FALSE,"Bal";#N/A,#N/A,FALSE,"Plantilla";#N/A,#N/A,FALSE,"CA (2)";#N/A,#N/A,FALSE,"CN (2)"}</definedName>
    <definedName name="_fhf2" localSheetId="7" hidden="1">{#N/A,#N/A,FALSE,"CA";#N/A,#N/A,FALSE,"CN";#N/A,#N/A,FALSE,"Inv";#N/A,#N/A,FALSE,"Inv Acc";"Miguel_balance",#N/A,FALSE,"Bal";#N/A,#N/A,FALSE,"Plantilla";#N/A,#N/A,FALSE,"CA (2)";#N/A,#N/A,FALSE,"CN (2)"}</definedName>
    <definedName name="_fhf2" hidden="1">{#N/A,#N/A,FALSE,"CA";#N/A,#N/A,FALSE,"CN";#N/A,#N/A,FALSE,"Inv";#N/A,#N/A,FALSE,"Inv Acc";"Miguel_balance",#N/A,FALSE,"Bal";#N/A,#N/A,FALSE,"Plantilla";#N/A,#N/A,FALSE,"CA (2)";#N/A,#N/A,FALSE,"CN (2)"}</definedName>
    <definedName name="_Fill" hidden="1">#REF!</definedName>
    <definedName name="_FilterDatabase1" hidden="1">#REF!</definedName>
    <definedName name="_xlnm._FilterDatabase" localSheetId="5" hidden="1">#REF!</definedName>
    <definedName name="_xlnm._FilterDatabase" localSheetId="7" hidden="1">#REF!</definedName>
    <definedName name="_xlnm._FilterDatabase" hidden="1">#REF!</definedName>
    <definedName name="_fpp07" hidden="1">{"TotalGeralDespesasPorArea",#N/A,FALSE,"VinculosAccessEfetivo"}</definedName>
    <definedName name="_FT08" localSheetId="0" hidden="1">{#N/A,#N/A,FALSE,"CONTROLE"}</definedName>
    <definedName name="_FT08" localSheetId="5" hidden="1">{#N/A,#N/A,FALSE,"CONTROLE"}</definedName>
    <definedName name="_FT08" localSheetId="1" hidden="1">{#N/A,#N/A,FALSE,"CONTROLE"}</definedName>
    <definedName name="_FT08" localSheetId="4" hidden="1">{#N/A,#N/A,FALSE,"CONTROLE"}</definedName>
    <definedName name="_FT08" localSheetId="7" hidden="1">{#N/A,#N/A,FALSE,"CONTROLE"}</definedName>
    <definedName name="_FT08" hidden="1">{#N/A,#N/A,FALSE,"CONTROLE"}</definedName>
    <definedName name="_Fx1999">#REF!</definedName>
    <definedName name="_fx99" localSheetId="5">#REF!</definedName>
    <definedName name="_fx99">#REF!</definedName>
    <definedName name="_G" localSheetId="5">#REF!</definedName>
    <definedName name="_G">#REF!</definedName>
    <definedName name="_gdp85" localSheetId="5">#REF!</definedName>
    <definedName name="_gdp85">#REF!</definedName>
    <definedName name="_gdp86" localSheetId="5">#REF!</definedName>
    <definedName name="_gdp86">#REF!</definedName>
    <definedName name="_gdp87" localSheetId="5">#REF!</definedName>
    <definedName name="_gdp87">#REF!</definedName>
    <definedName name="_gdp88" localSheetId="5">#REF!</definedName>
    <definedName name="_gdp88">#REF!</definedName>
    <definedName name="_gdp89" localSheetId="5">#REF!</definedName>
    <definedName name="_gdp89">#REF!</definedName>
    <definedName name="_gdp90" localSheetId="5">#REF!</definedName>
    <definedName name="_gdp90">#REF!</definedName>
    <definedName name="_gdp91" localSheetId="5">#REF!</definedName>
    <definedName name="_gdp91">#REF!</definedName>
    <definedName name="_gdp92" localSheetId="5">#REF!</definedName>
    <definedName name="_gdp92">#REF!</definedName>
    <definedName name="_gdp93" localSheetId="5">#REF!</definedName>
    <definedName name="_gdp93">#REF!</definedName>
    <definedName name="_gdp94" localSheetId="5">#REF!</definedName>
    <definedName name="_gdp94">#REF!</definedName>
    <definedName name="_gdp95" localSheetId="5">#REF!</definedName>
    <definedName name="_gdp95">#REF!</definedName>
    <definedName name="_gdp96" localSheetId="5">#REF!</definedName>
    <definedName name="_gdp96">#REF!</definedName>
    <definedName name="_gdp97" localSheetId="5">#REF!</definedName>
    <definedName name="_gdp97">#REF!</definedName>
    <definedName name="_gdp98" localSheetId="5">#REF!</definedName>
    <definedName name="_gdp98">#REF!</definedName>
    <definedName name="_gdp99" localSheetId="5">#REF!</definedName>
    <definedName name="_gdp99">#REF!</definedName>
    <definedName name="_GSRATES_1" hidden="1">"CF300001Invalid 20040101"</definedName>
    <definedName name="_GSRATES_COUNT" hidden="1">1</definedName>
    <definedName name="_IMP2">#REF!</definedName>
    <definedName name="_Ind083" localSheetId="5">#REF!</definedName>
    <definedName name="_Ind083">#REF!</definedName>
    <definedName name="_Ind084" localSheetId="5">#REF!</definedName>
    <definedName name="_Ind084">#REF!</definedName>
    <definedName name="_Ind085" localSheetId="5">#REF!</definedName>
    <definedName name="_Ind085">#REF!</definedName>
    <definedName name="_Ind086" localSheetId="5">#REF!</definedName>
    <definedName name="_Ind086">#REF!</definedName>
    <definedName name="_Ind087" localSheetId="5">#REF!</definedName>
    <definedName name="_Ind087">#REF!</definedName>
    <definedName name="_Ind088" localSheetId="5">#REF!</definedName>
    <definedName name="_Ind088">#REF!</definedName>
    <definedName name="_Ind089" localSheetId="5">#REF!</definedName>
    <definedName name="_Ind089">#REF!</definedName>
    <definedName name="_Ind090" localSheetId="5">#REF!</definedName>
    <definedName name="_Ind090">#REF!</definedName>
    <definedName name="_Ind091" localSheetId="5">#REF!</definedName>
    <definedName name="_Ind091">#REF!</definedName>
    <definedName name="_Ind092" localSheetId="5">#REF!</definedName>
    <definedName name="_Ind092">#REF!</definedName>
    <definedName name="_Ind093" localSheetId="5">#REF!</definedName>
    <definedName name="_Ind093">#REF!</definedName>
    <definedName name="_Ind094" localSheetId="5">#REF!</definedName>
    <definedName name="_Ind094">#REF!</definedName>
    <definedName name="_Ind095" localSheetId="5">#REF!</definedName>
    <definedName name="_Ind095">#REF!</definedName>
    <definedName name="_Ind096" localSheetId="5">#REF!</definedName>
    <definedName name="_Ind096">#REF!</definedName>
    <definedName name="_Ind097" localSheetId="5">#REF!</definedName>
    <definedName name="_Ind097">#REF!</definedName>
    <definedName name="_Ind098" localSheetId="5">#REF!</definedName>
    <definedName name="_Ind098">#REF!</definedName>
    <definedName name="_Ind099" localSheetId="5">#REF!</definedName>
    <definedName name="_Ind099">#REF!</definedName>
    <definedName name="_Ind100" localSheetId="5">#REF!</definedName>
    <definedName name="_Ind100">#REF!</definedName>
    <definedName name="_Ind101" localSheetId="5">#REF!</definedName>
    <definedName name="_Ind101">#REF!</definedName>
    <definedName name="_Ind102" localSheetId="5">#REF!</definedName>
    <definedName name="_Ind102">#REF!</definedName>
    <definedName name="_Ind103" localSheetId="5">#REF!</definedName>
    <definedName name="_Ind103">#REF!</definedName>
    <definedName name="_Ind112" localSheetId="5">#REF!</definedName>
    <definedName name="_Ind112">#REF!</definedName>
    <definedName name="_Ind116" localSheetId="5">#REF!</definedName>
    <definedName name="_Ind116">#REF!</definedName>
    <definedName name="_Ind119" localSheetId="5">#REF!</definedName>
    <definedName name="_Ind119">#REF!</definedName>
    <definedName name="_Ind126" localSheetId="5">#REF!</definedName>
    <definedName name="_Ind126">#REF!</definedName>
    <definedName name="_Ind131" localSheetId="5">#REF!</definedName>
    <definedName name="_Ind131">#REF!</definedName>
    <definedName name="_jan01" localSheetId="5">#REF!</definedName>
    <definedName name="_jan01">#REF!</definedName>
    <definedName name="_jan02" localSheetId="5">#REF!</definedName>
    <definedName name="_jan02">#REF!</definedName>
    <definedName name="_JUL92" localSheetId="5">#REF!</definedName>
    <definedName name="_JUL92">#REF!</definedName>
    <definedName name="_jul93" localSheetId="5">#REF!</definedName>
    <definedName name="_jul93">#REF!</definedName>
    <definedName name="_K001">#N/A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Key200000" localSheetId="5" hidden="1">#REF!</definedName>
    <definedName name="_Key200000" hidden="1">#REF!</definedName>
    <definedName name="_Key29" localSheetId="5" hidden="1">#REF!</definedName>
    <definedName name="_Key29" hidden="1">#REF!</definedName>
    <definedName name="_mar01" localSheetId="5">#REF!</definedName>
    <definedName name="_mar01">#REF!</definedName>
    <definedName name="_mar2003" localSheetId="5">#REF!</definedName>
    <definedName name="_mar2003">#REF!</definedName>
    <definedName name="_me1" localSheetId="5">#REF!</definedName>
    <definedName name="_me1">#REF!</definedName>
    <definedName name="_me2" localSheetId="5">#REF!</definedName>
    <definedName name="_me2">#REF!</definedName>
    <definedName name="_ME3" localSheetId="5">#REF!</definedName>
    <definedName name="_ME3">#REF!</definedName>
    <definedName name="_MIX97" localSheetId="5">#REF!</definedName>
    <definedName name="_MIX97">#REF!</definedName>
    <definedName name="_mm1">#N/A</definedName>
    <definedName name="_MOD1" localSheetId="5">#REF!</definedName>
    <definedName name="_MOD1">#REF!</definedName>
    <definedName name="_MOD2" localSheetId="5">#REF!</definedName>
    <definedName name="_MOD2">#REF!</definedName>
    <definedName name="_MOD3" localSheetId="5">#REF!</definedName>
    <definedName name="_MOD3">#REF!</definedName>
    <definedName name="_MOD4" localSheetId="5">#REF!</definedName>
    <definedName name="_MOD4">#REF!</definedName>
    <definedName name="_MOD5" localSheetId="5">#REF!</definedName>
    <definedName name="_MOD5">#REF!</definedName>
    <definedName name="_MOD6" localSheetId="5">#REF!</definedName>
    <definedName name="_MOD6">#REF!</definedName>
    <definedName name="_MOD7" localSheetId="5">#REF!</definedName>
    <definedName name="_MOD7">#REF!</definedName>
    <definedName name="_MOD8" localSheetId="5">#REF!</definedName>
    <definedName name="_MOD8">#REF!</definedName>
    <definedName name="_MOD9" localSheetId="5">#REF!</definedName>
    <definedName name="_MOD9">#REF!</definedName>
    <definedName name="_mpe1" localSheetId="5">#REF!</definedName>
    <definedName name="_mpe1">#REF!</definedName>
    <definedName name="_new95" localSheetId="5">#REF!</definedName>
    <definedName name="_new95">#REF!</definedName>
    <definedName name="_NIL1" localSheetId="5">#REF!</definedName>
    <definedName name="_NIL1">#REF!</definedName>
    <definedName name="_NIL2" localSheetId="5">#REF!</definedName>
    <definedName name="_NIL2">#REF!</definedName>
    <definedName name="_NIL3" localSheetId="5">#REF!</definedName>
    <definedName name="_NIL3">#REF!</definedName>
    <definedName name="_NIL4" localSheetId="5">#REF!</definedName>
    <definedName name="_NIL4">#REF!</definedName>
    <definedName name="_NIL5" localSheetId="5">#REF!</definedName>
    <definedName name="_NIL5">#REF!</definedName>
    <definedName name="_o022" hidden="1">{#N/A,#N/A,FALSE,"CONTROLE";#N/A,#N/A,FALSE,"CONTROLE"}</definedName>
    <definedName name="_o023" hidden="1">{#N/A,#N/A,FALSE,"CONTROLE"}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hidden="1">{"TotalGeralDespesasPorArea",#N/A,FALSE,"VinculosAccessEfetivo"}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hidden="1">{"TotalGeralDespesasPorArea",#N/A,FALSE,"VinculosAccessEfetivo"}</definedName>
    <definedName name="_o14" hidden="1">{#N/A,#N/A,FALSE,"CONTROLE"}</definedName>
    <definedName name="_o15" hidden="1">{#N/A,#N/A,FALSE,"CONTROLE"}</definedName>
    <definedName name="_o16" hidden="1">{"TotalGeralDespesasPorArea",#N/A,FALSE,"VinculosAccessEfetivo"}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hidden="1">{#N/A,#N/A,FALSE,"CONTROLE"}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hidden="1">{"TotalGeralDespesasPorArea",#N/A,FALSE,"VinculosAccessEfetivo"}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hidden="1">{"TotalGeralDespesasPorArea",#N/A,FALSE,"VinculosAccessEfetivo"}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hidden="1">{"TotalGeralDespesasPorArea",#N/A,FALSE,"VinculosAccessEfetivo"}</definedName>
    <definedName name="_o29" hidden="1">{#N/A,#N/A,FALSE,"CONTROLE"}</definedName>
    <definedName name="_o3" hidden="1">{"TotalGeralDespesasPorArea",#N/A,FALSE,"VinculosAccessEfetivo"}</definedName>
    <definedName name="_o30" hidden="1">{#N/A,#N/A,FALSE,"CONTROLE"}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hidden="1">{#N/A,#N/A,FALSE,"CONTROLE"}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hidden="1">{"TotalGeralDespesasPorArea",#N/A,FALSE,"VinculosAccessEfetivo"}</definedName>
    <definedName name="_o37" hidden="1">{#N/A,#N/A,FALSE,"CONTROLE";#N/A,#N/A,FALSE,"CONTROLE"}</definedName>
    <definedName name="_o38" hidden="1">{#N/A,#N/A,FALSE,"CONTROLE"}</definedName>
    <definedName name="_o39" hidden="1">{"TotalGeralDespesasPorArea",#N/A,FALSE,"VinculosAccessEfetivo"}</definedName>
    <definedName name="_o4" hidden="1">{"TotalGeralDespesasPorArea",#N/A,FALSE,"VinculosAccessEfetivo"}</definedName>
    <definedName name="_o45" hidden="1">{"TotalGeralDespesasPorArea",#N/A,FALSE,"VinculosAccessEfetivo"}</definedName>
    <definedName name="_o5" hidden="1">{"TotalGeralDespesasPorArea",#N/A,FALSE,"VinculosAccessEfetivo"}</definedName>
    <definedName name="_o6" hidden="1">{"TotalGeralDespesasPorArea",#N/A,FALSE,"VinculosAccessEfetivo"}</definedName>
    <definedName name="_o60" hidden="1">{"TotalGeralDespesasPorArea",#N/A,FALSE,"VinculosAccessEfetivo"}</definedName>
    <definedName name="_o7" hidden="1">{"TotalGeralDespesasPorArea",#N/A,FALSE,"VinculosAccessEfetivo"}</definedName>
    <definedName name="_o8" hidden="1">{"TotalGeralDespesasPorArea",#N/A,FALSE,"VinculosAccessEfetivo"}</definedName>
    <definedName name="_o840" hidden="1">{"TotalGeralDespesasPorArea",#N/A,FALSE,"VinculosAccessEfetivo"}</definedName>
    <definedName name="_o841" hidden="1">{"TotalGeralDespesasPorArea",#N/A,FALSE,"VinculosAccessEfetivo"}</definedName>
    <definedName name="_o847" hidden="1">{"TotalGeralDespesasPorArea",#N/A,FALSE,"VinculosAccessEfetivo"}</definedName>
    <definedName name="_o9" hidden="1">{"TotalGeralDespesasPorArea",#N/A,FALSE,"VinculosAccessEfetivo"}</definedName>
    <definedName name="_oc1" localSheetId="5">#REF!</definedName>
    <definedName name="_oc1">#REF!</definedName>
    <definedName name="_oc2" localSheetId="5">#REF!</definedName>
    <definedName name="_oc2">#REF!</definedName>
    <definedName name="_oc3" localSheetId="5">#REF!</definedName>
    <definedName name="_oc3">#REF!</definedName>
    <definedName name="_oca1" localSheetId="5">#REF!</definedName>
    <definedName name="_oca1">#REF!</definedName>
    <definedName name="_oca2" localSheetId="5">#REF!</definedName>
    <definedName name="_oca2">#REF!</definedName>
    <definedName name="_ODI2" localSheetId="5">#REF!</definedName>
    <definedName name="_ODI2">#REF!</definedName>
    <definedName name="_Order1" hidden="1">255</definedName>
    <definedName name="_Order1_1" hidden="1">255</definedName>
    <definedName name="_Order2" hidden="1">255</definedName>
    <definedName name="_p.reatia" localSheetId="5">#REF!</definedName>
    <definedName name="_p.reatia">#REF!</definedName>
    <definedName name="_p1">#N/A</definedName>
    <definedName name="_p10" hidden="1">{"TotalGeralDespesasPorArea",#N/A,FALSE,"VinculosAccessEfetivo"}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hidden="1">{"TotalGeralDespesasPorArea",#N/A,FALSE,"VinculosAccessEfetivo"}</definedName>
    <definedName name="_p14" hidden="1">{#N/A,#N/A,FALSE,"CONTROLE"}</definedName>
    <definedName name="_p15" hidden="1">{#N/A,#N/A,FALSE,"CONTROLE"}</definedName>
    <definedName name="_p16" hidden="1">{"TotalGeralDespesasPorArea",#N/A,FALSE,"VinculosAccessEfetivo"}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hidden="1">{#N/A,#N/A,FALSE,"CONTROLE"}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hidden="1">{"TotalGeralDespesasPorArea",#N/A,FALSE,"VinculosAccessEfetivo"}</definedName>
    <definedName name="_p22" hidden="1">{#N/A,#N/A,FALSE,"CONTROLE";#N/A,#N/A,FALSE,"CONTROLE"}</definedName>
    <definedName name="_p23" hidden="1">{#N/A,#N/A,FALSE,"CONTROLE"}</definedName>
    <definedName name="_p3" hidden="1">{"TotalGeralDespesasPorArea",#N/A,FALSE,"VinculosAccessEfetivo"}</definedName>
    <definedName name="_p4" hidden="1">{"TotalGeralDespesasPorArea",#N/A,FALSE,"VinculosAccessEfetivo"}</definedName>
    <definedName name="_p5" hidden="1">{"TotalGeralDespesasPorArea",#N/A,FALSE,"VinculosAccessEfetivo"}</definedName>
    <definedName name="_p6" hidden="1">{"TotalGeralDespesasPorArea",#N/A,FALSE,"VinculosAccessEfetivo"}</definedName>
    <definedName name="_p7" hidden="1">{"TotalGeralDespesasPorArea",#N/A,FALSE,"VinculosAccessEfetivo"}</definedName>
    <definedName name="_p8" hidden="1">{"TotalGeralDespesasPorArea",#N/A,FALSE,"VinculosAccessEfetivo"}</definedName>
    <definedName name="_p9" hidden="1">{"TotalGeralDespesasPorArea",#N/A,FALSE,"VinculosAccessEfetivo"}</definedName>
    <definedName name="_pA5">#N/A</definedName>
    <definedName name="_pA6">#N/A</definedName>
    <definedName name="_pANO" localSheetId="5">#REF!</definedName>
    <definedName name="_pANO">#REF!</definedName>
    <definedName name="_pc1" localSheetId="5">#REF!</definedName>
    <definedName name="_pc1">#REF!</definedName>
    <definedName name="_pC5">#N/A</definedName>
    <definedName name="_pedro" localSheetId="5">#REF!</definedName>
    <definedName name="_pedro">#REF!</definedName>
    <definedName name="_PG1" localSheetId="5">#REF!</definedName>
    <definedName name="_PG1">#REF!</definedName>
    <definedName name="_PG3" localSheetId="5">#REF!</definedName>
    <definedName name="_PG3">#REF!</definedName>
    <definedName name="_PL124" localSheetId="5">#REF!</definedName>
    <definedName name="_PL124">#REF!</definedName>
    <definedName name="_plt02" localSheetId="5">#REF!</definedName>
    <definedName name="_plt02">#REF!</definedName>
    <definedName name="_PLT07" localSheetId="5">#REF!</definedName>
    <definedName name="_PLT07">#REF!</definedName>
    <definedName name="_PLT09" localSheetId="5">#REF!</definedName>
    <definedName name="_PLT09">#REF!</definedName>
    <definedName name="_pMES" localSheetId="5">#REF!</definedName>
    <definedName name="_pMES">#REF!</definedName>
    <definedName name="_pMES_TEXTO" localSheetId="0">UPPER(TEXT(DATE(#REF!,#REF!,1),"mmmm/aaaa"))</definedName>
    <definedName name="_pMES_TEXTO" localSheetId="1">UPPER(TEXT(DATE(#REF!,#REF!,1),"mmmm/aaaa"))</definedName>
    <definedName name="_pMES_TEXTO" localSheetId="4">UPPER(TEXT(DATE(#REF!,#REF!,1),"mmmm/aaaa"))</definedName>
    <definedName name="_pMES_TEXTO" localSheetId="7">UPPER(TEXT(DATE(LBst!_pANO,LBst!_pMES,1),"mmmm/aaaa"))</definedName>
    <definedName name="_pMES_TEXTO">UPPER(TEXT(DATE(LBst!_pANO,LBst!_pMES,1),"mmmm/aaaa"))</definedName>
    <definedName name="_potencia" localSheetId="0">#REF!</definedName>
    <definedName name="_potencia" localSheetId="5">#REF!</definedName>
    <definedName name="_potencia" localSheetId="1">#REF!</definedName>
    <definedName name="_potencia" localSheetId="7">#REF!</definedName>
    <definedName name="_potencia">#REF!</definedName>
    <definedName name="_Print_Area_MI" localSheetId="5">#REF!</definedName>
    <definedName name="_Print_Area_MI" localSheetId="7">#REF!</definedName>
    <definedName name="_Print_Area_MI">#REF!</definedName>
    <definedName name="_pt2" localSheetId="5">#REF!,#REF!</definedName>
    <definedName name="_pt2" localSheetId="7">#REF!,#REF!</definedName>
    <definedName name="_pt2">#REF!,#REF!</definedName>
    <definedName name="_pv1" localSheetId="5">#REF!</definedName>
    <definedName name="_pv1" localSheetId="7">#REF!</definedName>
    <definedName name="_pv1">#REF!</definedName>
    <definedName name="_Q5" localSheetId="0" hidden="1">{#N/A,#N/A,FALSE,"CA";#N/A,#N/A,FALSE,"CN";#N/A,#N/A,FALSE,"Inv";#N/A,#N/A,FALSE,"Inv Acc";"Miguel_balance",#N/A,FALSE,"Bal";#N/A,#N/A,FALSE,"Plantilla";#N/A,#N/A,FALSE,"CA (2)";#N/A,#N/A,FALSE,"CN (2)"}</definedName>
    <definedName name="_Q5" localSheetId="5" hidden="1">{#N/A,#N/A,FALSE,"CA";#N/A,#N/A,FALSE,"CN";#N/A,#N/A,FALSE,"Inv";#N/A,#N/A,FALSE,"Inv Acc";"Miguel_balance",#N/A,FALSE,"Bal";#N/A,#N/A,FALSE,"Plantilla";#N/A,#N/A,FALSE,"CA (2)";#N/A,#N/A,FALSE,"CN (2)"}</definedName>
    <definedName name="_Q5" localSheetId="1" hidden="1">{#N/A,#N/A,FALSE,"CA";#N/A,#N/A,FALSE,"CN";#N/A,#N/A,FALSE,"Inv";#N/A,#N/A,FALSE,"Inv Acc";"Miguel_balance",#N/A,FALSE,"Bal";#N/A,#N/A,FALSE,"Plantilla";#N/A,#N/A,FALSE,"CA (2)";#N/A,#N/A,FALSE,"CN (2)"}</definedName>
    <definedName name="_Q5" localSheetId="4" hidden="1">{#N/A,#N/A,FALSE,"CA";#N/A,#N/A,FALSE,"CN";#N/A,#N/A,FALSE,"Inv";#N/A,#N/A,FALSE,"Inv Acc";"Miguel_balance",#N/A,FALSE,"Bal";#N/A,#N/A,FALSE,"Plantilla";#N/A,#N/A,FALSE,"CA (2)";#N/A,#N/A,FALSE,"CN (2)"}</definedName>
    <definedName name="_Q5" localSheetId="7" hidden="1">{#N/A,#N/A,FALSE,"CA";#N/A,#N/A,FALSE,"CN";#N/A,#N/A,FALSE,"Inv";#N/A,#N/A,FALSE,"Inv Acc";"Miguel_balance",#N/A,FALSE,"Bal";#N/A,#N/A,FALSE,"Plantilla";#N/A,#N/A,FALSE,"CA (2)";#N/A,#N/A,FALSE,"CN (2)"}</definedName>
    <definedName name="_Q5" hidden="1">{#N/A,#N/A,FALSE,"CA";#N/A,#N/A,FALSE,"CN";#N/A,#N/A,FALSE,"Inv";#N/A,#N/A,FALSE,"Inv Acc";"Miguel_balance",#N/A,FALSE,"Bal";#N/A,#N/A,FALSE,"Plantilla";#N/A,#N/A,FALSE,"CA (2)";#N/A,#N/A,FALSE,"CN (2)"}</definedName>
    <definedName name="_R">#N/A</definedName>
    <definedName name="_R3G_Investimento">#REF!</definedName>
    <definedName name="_R57_2007" localSheetId="5">#REF!</definedName>
    <definedName name="_R57_2007">#REF!</definedName>
    <definedName name="_REC97" localSheetId="5">#REF!</definedName>
    <definedName name="_REC97">#REF!</definedName>
    <definedName name="_REF" localSheetId="9">PROPER(TEXT(DATE(_ANO,_MES,1),"mmmm/aaaa"))</definedName>
    <definedName name="_REF" localSheetId="0">PROPER(TEXT(DATE(_ANO,_MES,1),"mmmm/aaaa"))</definedName>
    <definedName name="_REF" localSheetId="5">PROPER(TEXT(DATE(_ANO,_MES,1),"mmmm/aaaa"))</definedName>
    <definedName name="_REF" localSheetId="1">PROPER(TEXT(DATE(_ANO,_MES,1),"mmmm/aaaa"))</definedName>
    <definedName name="_REF" localSheetId="4">PROPER(TEXT(DATE(_ANO,_MES,1),"mmmm/aaaa"))</definedName>
    <definedName name="_REF" localSheetId="7">PROPER(TEXT(DATE(_ANO,_MES,1),"mmmm/aaaa"))</definedName>
    <definedName name="_REF">PROPER(TEXT(DATE(_ANO,_MES,1),"mmmm/aaaa"))</definedName>
    <definedName name="_Regression_Out" localSheetId="0" hidden="1">#REF!</definedName>
    <definedName name="_Regression_Out" localSheetId="5" hidden="1">#REF!</definedName>
    <definedName name="_Regression_Out" localSheetId="1" hidden="1">#REF!</definedName>
    <definedName name="_Regression_Out" localSheetId="7" hidden="1">#REF!</definedName>
    <definedName name="_Regression_Out" hidden="1">#REF!</definedName>
    <definedName name="_Regression_out1" hidden="1">#REF!</definedName>
    <definedName name="_Regression_X" localSheetId="5" hidden="1">#REF!</definedName>
    <definedName name="_Regression_X" localSheetId="7" hidden="1">#REF!</definedName>
    <definedName name="_Regression_X" hidden="1">#REF!</definedName>
    <definedName name="_Rendimento" localSheetId="5">#REF!</definedName>
    <definedName name="_Rendimento" localSheetId="7">#REF!</definedName>
    <definedName name="_Rendimento">#REF!</definedName>
    <definedName name="_res0699" localSheetId="5">#REF!</definedName>
    <definedName name="_res0699">#REF!</definedName>
    <definedName name="_res1099" localSheetId="5">#REF!</definedName>
    <definedName name="_res1099">#REF!</definedName>
    <definedName name="_res1199" localSheetId="5">#REF!</definedName>
    <definedName name="_res1199">#REF!</definedName>
    <definedName name="_rev." localSheetId="5">#REF!</definedName>
    <definedName name="_rev.">#REF!</definedName>
    <definedName name="_RM1" localSheetId="5">#REF!</definedName>
    <definedName name="_RM1">#REF!</definedName>
    <definedName name="_RM2" localSheetId="5">#REF!</definedName>
    <definedName name="_RM2">#REF!</definedName>
    <definedName name="_set01" localSheetId="5">#REF!</definedName>
    <definedName name="_set01">#REF!</definedName>
    <definedName name="_set99" localSheetId="5">#REF!</definedName>
    <definedName name="_set99">#REF!</definedName>
    <definedName name="_SG5" localSheetId="5">#REF!</definedName>
    <definedName name="_SG5">#REF!</definedName>
    <definedName name="_Sort" localSheetId="5" hidden="1">#REF!</definedName>
    <definedName name="_Sort" hidden="1">#REF!</definedName>
    <definedName name="_STM1" localSheetId="5">#REF!</definedName>
    <definedName name="_STM1">#REF!</definedName>
    <definedName name="_STM16" localSheetId="5">#REF!</definedName>
    <definedName name="_STM16">#REF!</definedName>
    <definedName name="_STM2" localSheetId="5">#REF!</definedName>
    <definedName name="_STM2">#REF!</definedName>
    <definedName name="_STM4" localSheetId="5">#REF!</definedName>
    <definedName name="_STM4">#REF!</definedName>
    <definedName name="_Subestação" localSheetId="5">#REF!</definedName>
    <definedName name="_Subestação">#REF!</definedName>
    <definedName name="_TAB01" localSheetId="5">#REF!</definedName>
    <definedName name="_TAB01">#REF!</definedName>
    <definedName name="_TAB02" localSheetId="5">#REF!</definedName>
    <definedName name="_TAB02">#REF!</definedName>
    <definedName name="_TAB03" localSheetId="5">#REF!</definedName>
    <definedName name="_TAB03">#REF!</definedName>
    <definedName name="_TAB04" localSheetId="5">#REF!</definedName>
    <definedName name="_TAB04">#REF!</definedName>
    <definedName name="_TAB05" localSheetId="5">#REF!</definedName>
    <definedName name="_TAB05">#REF!</definedName>
    <definedName name="_TAB06" localSheetId="5">#REF!</definedName>
    <definedName name="_TAB06">#REF!</definedName>
    <definedName name="_TAB07" localSheetId="5">#REF!</definedName>
    <definedName name="_TAB07">#REF!</definedName>
    <definedName name="_TAB08" localSheetId="5">#REF!</definedName>
    <definedName name="_TAB08">#REF!</definedName>
    <definedName name="_TAB09" localSheetId="5">#REF!</definedName>
    <definedName name="_TAB09">#REF!</definedName>
    <definedName name="_TAB1" localSheetId="5">#REF!</definedName>
    <definedName name="_TAB1">#REF!</definedName>
    <definedName name="_TAB10" localSheetId="5">#REF!</definedName>
    <definedName name="_TAB10">#REF!</definedName>
    <definedName name="_TAB11" localSheetId="5">#REF!</definedName>
    <definedName name="_TAB11">#REF!</definedName>
    <definedName name="_TAB12" localSheetId="5">#REF!</definedName>
    <definedName name="_TAB12">#REF!</definedName>
    <definedName name="_TAB13" localSheetId="5">#REF!</definedName>
    <definedName name="_TAB13">#REF!</definedName>
    <definedName name="_TAB14" localSheetId="5">#REF!</definedName>
    <definedName name="_TAB14">#REF!</definedName>
    <definedName name="_TAB2" localSheetId="5">#REF!</definedName>
    <definedName name="_TAB2">#REF!</definedName>
    <definedName name="_TAB3" localSheetId="5">#REF!</definedName>
    <definedName name="_TAB3">#REF!</definedName>
    <definedName name="_TAB4" localSheetId="5">#REF!</definedName>
    <definedName name="_TAB4">#REF!</definedName>
    <definedName name="_TAB5" localSheetId="5">#REF!</definedName>
    <definedName name="_TAB5">#REF!</definedName>
    <definedName name="_TAB6" localSheetId="5">#REF!</definedName>
    <definedName name="_TAB6">#REF!</definedName>
    <definedName name="_TAB7" localSheetId="5">#REF!</definedName>
    <definedName name="_TAB7">#REF!</definedName>
    <definedName name="_TAB8" localSheetId="5">#REF!</definedName>
    <definedName name="_TAB8">#REF!</definedName>
    <definedName name="_TAB9" localSheetId="5">#REF!</definedName>
    <definedName name="_TAB9">#REF!</definedName>
    <definedName name="_tabelaDenominação" localSheetId="5">#REF!</definedName>
    <definedName name="_tabelaDenominação">#REF!</definedName>
    <definedName name="_Table1_In1" localSheetId="5" hidden="1">#REF!</definedName>
    <definedName name="_Table1_In1" hidden="1">#REF!</definedName>
    <definedName name="_Table1_Out" localSheetId="5" hidden="1">#REF!</definedName>
    <definedName name="_Table1_Out" hidden="1">#REF!</definedName>
    <definedName name="_Table2_In1" localSheetId="5" hidden="1">#REF!</definedName>
    <definedName name="_Table2_In1" hidden="1">#REF!</definedName>
    <definedName name="_Table2_In2" localSheetId="5" hidden="1">#REF!</definedName>
    <definedName name="_Table2_In2" hidden="1">#REF!</definedName>
    <definedName name="_Table2_Out" localSheetId="5" hidden="1">#REF!</definedName>
    <definedName name="_Table2_Out" hidden="1">#REF!</definedName>
    <definedName name="_Table3_In2" localSheetId="5" hidden="1">#REF!</definedName>
    <definedName name="_Table3_In2" hidden="1">#REF!</definedName>
    <definedName name="_Tag_Carga" localSheetId="5">#REF!</definedName>
    <definedName name="_Tag_Carga">#REF!</definedName>
    <definedName name="_Tag_CCM" localSheetId="5">#REF!</definedName>
    <definedName name="_Tag_CCM">#REF!</definedName>
    <definedName name="_Titulos_Impressão_IM" localSheetId="5">#REF!</definedName>
    <definedName name="_Titulos_Impressão_IM">#REF!</definedName>
    <definedName name="_TRC92" localSheetId="5">#REF!</definedName>
    <definedName name="_TRC92">#REF!</definedName>
    <definedName name="_TRC93" localSheetId="5">#REF!</definedName>
    <definedName name="_TRC93">#REF!</definedName>
    <definedName name="_TRC94" localSheetId="5">#REF!</definedName>
    <definedName name="_TRC94">#REF!</definedName>
    <definedName name="_TRC95" localSheetId="5">#REF!</definedName>
    <definedName name="_TRC95">#REF!</definedName>
    <definedName name="_TRC96" localSheetId="5">#REF!</definedName>
    <definedName name="_TRC96">#REF!</definedName>
    <definedName name="_TSU91" localSheetId="5">#REF!</definedName>
    <definedName name="_TSU91">#REF!</definedName>
    <definedName name="_TSU92" localSheetId="5">#REF!</definedName>
    <definedName name="_TSU92">#REF!</definedName>
    <definedName name="_TSU93" localSheetId="5">#REF!</definedName>
    <definedName name="_TSU93">#REF!</definedName>
    <definedName name="_TSU94" localSheetId="5">#REF!</definedName>
    <definedName name="_TSU94">#REF!</definedName>
    <definedName name="_TSU95" localSheetId="5">#REF!</definedName>
    <definedName name="_TSU95">#REF!</definedName>
    <definedName name="_TSU96" localSheetId="5">#REF!</definedName>
    <definedName name="_TSU96">#REF!</definedName>
    <definedName name="_TTF92" localSheetId="5">#REF!</definedName>
    <definedName name="_TTF92">#REF!</definedName>
    <definedName name="_TTF93" localSheetId="5">#REF!</definedName>
    <definedName name="_TTF93">#REF!</definedName>
    <definedName name="_TTF94" localSheetId="5">#REF!</definedName>
    <definedName name="_TTF94">#REF!</definedName>
    <definedName name="_TTF95" localSheetId="5">#REF!</definedName>
    <definedName name="_TTF95">#REF!</definedName>
    <definedName name="_TTF96" localSheetId="5">#REF!</definedName>
    <definedName name="_TTF96">#REF!</definedName>
    <definedName name="_US97" localSheetId="5">#REF!</definedName>
    <definedName name="_US97">#REF!</definedName>
    <definedName name="_v2" localSheetId="0" hidden="1">{#N/A,#N/A,FALSE,"ANEXO3 99 ERA";#N/A,#N/A,FALSE,"ANEXO3 99 UBÁ2";#N/A,#N/A,FALSE,"ANEXO3 99 DTU";#N/A,#N/A,FALSE,"ANEXO3 99 RDR";#N/A,#N/A,FALSE,"ANEXO3 99 UBÁ4";#N/A,#N/A,FALSE,"ANEXO3 99 UBÁ6"}</definedName>
    <definedName name="_v2" localSheetId="5" hidden="1">{#N/A,#N/A,FALSE,"ANEXO3 99 ERA";#N/A,#N/A,FALSE,"ANEXO3 99 UBÁ2";#N/A,#N/A,FALSE,"ANEXO3 99 DTU";#N/A,#N/A,FALSE,"ANEXO3 99 RDR";#N/A,#N/A,FALSE,"ANEXO3 99 UBÁ4";#N/A,#N/A,FALSE,"ANEXO3 99 UBÁ6"}</definedName>
    <definedName name="_v2" localSheetId="1" hidden="1">{#N/A,#N/A,FALSE,"ANEXO3 99 ERA";#N/A,#N/A,FALSE,"ANEXO3 99 UBÁ2";#N/A,#N/A,FALSE,"ANEXO3 99 DTU";#N/A,#N/A,FALSE,"ANEXO3 99 RDR";#N/A,#N/A,FALSE,"ANEXO3 99 UBÁ4";#N/A,#N/A,FALSE,"ANEXO3 99 UBÁ6"}</definedName>
    <definedName name="_v2" localSheetId="4" hidden="1">{#N/A,#N/A,FALSE,"ANEXO3 99 ERA";#N/A,#N/A,FALSE,"ANEXO3 99 UBÁ2";#N/A,#N/A,FALSE,"ANEXO3 99 DTU";#N/A,#N/A,FALSE,"ANEXO3 99 RDR";#N/A,#N/A,FALSE,"ANEXO3 99 UBÁ4";#N/A,#N/A,FALSE,"ANEXO3 99 UBÁ6"}</definedName>
    <definedName name="_v2" localSheetId="7" hidden="1">{#N/A,#N/A,FALSE,"ANEXO3 99 ERA";#N/A,#N/A,FALSE,"ANEXO3 99 UBÁ2";#N/A,#N/A,FALSE,"ANEXO3 99 DTU";#N/A,#N/A,FALSE,"ANEXO3 99 RDR";#N/A,#N/A,FALSE,"ANEXO3 99 UBÁ4";#N/A,#N/A,FALSE,"ANEXO3 99 UBÁ6"}</definedName>
    <definedName name="_v2" hidden="1">{#N/A,#N/A,FALSE,"ANEXO3 99 ERA";#N/A,#N/A,FALSE,"ANEXO3 99 UBÁ2";#N/A,#N/A,FALSE,"ANEXO3 99 DTU";#N/A,#N/A,FALSE,"ANEXO3 99 RDR";#N/A,#N/A,FALSE,"ANEXO3 99 UBÁ4";#N/A,#N/A,FALSE,"ANEXO3 99 UBÁ6"}</definedName>
    <definedName name="_v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v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v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v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v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v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_v4" localSheetId="0" hidden="1">{#N/A,#N/A,FALSE,"ANEXO3 99 ERA";#N/A,#N/A,FALSE,"ANEXO3 99 UBÁ2";#N/A,#N/A,FALSE,"ANEXO3 99 DTU";#N/A,#N/A,FALSE,"ANEXO3 99 RDR";#N/A,#N/A,FALSE,"ANEXO3 99 UBÁ4";#N/A,#N/A,FALSE,"ANEXO3 99 UBÁ6"}</definedName>
    <definedName name="_v4" localSheetId="5" hidden="1">{#N/A,#N/A,FALSE,"ANEXO3 99 ERA";#N/A,#N/A,FALSE,"ANEXO3 99 UBÁ2";#N/A,#N/A,FALSE,"ANEXO3 99 DTU";#N/A,#N/A,FALSE,"ANEXO3 99 RDR";#N/A,#N/A,FALSE,"ANEXO3 99 UBÁ4";#N/A,#N/A,FALSE,"ANEXO3 99 UBÁ6"}</definedName>
    <definedName name="_v4" localSheetId="1" hidden="1">{#N/A,#N/A,FALSE,"ANEXO3 99 ERA";#N/A,#N/A,FALSE,"ANEXO3 99 UBÁ2";#N/A,#N/A,FALSE,"ANEXO3 99 DTU";#N/A,#N/A,FALSE,"ANEXO3 99 RDR";#N/A,#N/A,FALSE,"ANEXO3 99 UBÁ4";#N/A,#N/A,FALSE,"ANEXO3 99 UBÁ6"}</definedName>
    <definedName name="_v4" localSheetId="4" hidden="1">{#N/A,#N/A,FALSE,"ANEXO3 99 ERA";#N/A,#N/A,FALSE,"ANEXO3 99 UBÁ2";#N/A,#N/A,FALSE,"ANEXO3 99 DTU";#N/A,#N/A,FALSE,"ANEXO3 99 RDR";#N/A,#N/A,FALSE,"ANEXO3 99 UBÁ4";#N/A,#N/A,FALSE,"ANEXO3 99 UBÁ6"}</definedName>
    <definedName name="_v4" localSheetId="7" hidden="1">{#N/A,#N/A,FALSE,"ANEXO3 99 ERA";#N/A,#N/A,FALSE,"ANEXO3 99 UBÁ2";#N/A,#N/A,FALSE,"ANEXO3 99 DTU";#N/A,#N/A,FALSE,"ANEXO3 99 RDR";#N/A,#N/A,FALSE,"ANEXO3 99 UBÁ4";#N/A,#N/A,FALSE,"ANEXO3 99 UBÁ6"}</definedName>
    <definedName name="_v4" hidden="1">{#N/A,#N/A,FALSE,"ANEXO3 99 ERA";#N/A,#N/A,FALSE,"ANEXO3 99 UBÁ2";#N/A,#N/A,FALSE,"ANEXO3 99 DTU";#N/A,#N/A,FALSE,"ANEXO3 99 RDR";#N/A,#N/A,FALSE,"ANEXO3 99 UBÁ4";#N/A,#N/A,FALSE,"ANEXO3 99 UBÁ6"}</definedName>
    <definedName name="_v5" localSheetId="0" hidden="1">{#N/A,#N/A,FALSE,"ANEXO3 99 ERA";#N/A,#N/A,FALSE,"ANEXO3 99 UBÁ2";#N/A,#N/A,FALSE,"ANEXO3 99 DTU";#N/A,#N/A,FALSE,"ANEXO3 99 RDR";#N/A,#N/A,FALSE,"ANEXO3 99 UBÁ4";#N/A,#N/A,FALSE,"ANEXO3 99 UBÁ6"}</definedName>
    <definedName name="_v5" localSheetId="5" hidden="1">{#N/A,#N/A,FALSE,"ANEXO3 99 ERA";#N/A,#N/A,FALSE,"ANEXO3 99 UBÁ2";#N/A,#N/A,FALSE,"ANEXO3 99 DTU";#N/A,#N/A,FALSE,"ANEXO3 99 RDR";#N/A,#N/A,FALSE,"ANEXO3 99 UBÁ4";#N/A,#N/A,FALSE,"ANEXO3 99 UBÁ6"}</definedName>
    <definedName name="_v5" localSheetId="1" hidden="1">{#N/A,#N/A,FALSE,"ANEXO3 99 ERA";#N/A,#N/A,FALSE,"ANEXO3 99 UBÁ2";#N/A,#N/A,FALSE,"ANEXO3 99 DTU";#N/A,#N/A,FALSE,"ANEXO3 99 RDR";#N/A,#N/A,FALSE,"ANEXO3 99 UBÁ4";#N/A,#N/A,FALSE,"ANEXO3 99 UBÁ6"}</definedName>
    <definedName name="_v5" localSheetId="4" hidden="1">{#N/A,#N/A,FALSE,"ANEXO3 99 ERA";#N/A,#N/A,FALSE,"ANEXO3 99 UBÁ2";#N/A,#N/A,FALSE,"ANEXO3 99 DTU";#N/A,#N/A,FALSE,"ANEXO3 99 RDR";#N/A,#N/A,FALSE,"ANEXO3 99 UBÁ4";#N/A,#N/A,FALSE,"ANEXO3 99 UBÁ6"}</definedName>
    <definedName name="_v5" localSheetId="7" hidden="1">{#N/A,#N/A,FALSE,"ANEXO3 99 ERA";#N/A,#N/A,FALSE,"ANEXO3 99 UBÁ2";#N/A,#N/A,FALSE,"ANEXO3 99 DTU";#N/A,#N/A,FALSE,"ANEXO3 99 RDR";#N/A,#N/A,FALSE,"ANEXO3 99 UBÁ4";#N/A,#N/A,FALSE,"ANEXO3 99 UBÁ6"}</definedName>
    <definedName name="_v5" hidden="1">{#N/A,#N/A,FALSE,"ANEXO3 99 ERA";#N/A,#N/A,FALSE,"ANEXO3 99 UBÁ2";#N/A,#N/A,FALSE,"ANEXO3 99 DTU";#N/A,#N/A,FALSE,"ANEXO3 99 RDR";#N/A,#N/A,FALSE,"ANEXO3 99 UBÁ4";#N/A,#N/A,FALSE,"ANEXO3 99 UBÁ6"}</definedName>
    <definedName name="_v6" localSheetId="0" hidden="1">{#N/A,#N/A,FALSE,"ANEXO3 99 ERA";#N/A,#N/A,FALSE,"ANEXO3 99 UBÁ2";#N/A,#N/A,FALSE,"ANEXO3 99 DTU";#N/A,#N/A,FALSE,"ANEXO3 99 RDR";#N/A,#N/A,FALSE,"ANEXO3 99 UBÁ4";#N/A,#N/A,FALSE,"ANEXO3 99 UBÁ6"}</definedName>
    <definedName name="_v6" localSheetId="5" hidden="1">{#N/A,#N/A,FALSE,"ANEXO3 99 ERA";#N/A,#N/A,FALSE,"ANEXO3 99 UBÁ2";#N/A,#N/A,FALSE,"ANEXO3 99 DTU";#N/A,#N/A,FALSE,"ANEXO3 99 RDR";#N/A,#N/A,FALSE,"ANEXO3 99 UBÁ4";#N/A,#N/A,FALSE,"ANEXO3 99 UBÁ6"}</definedName>
    <definedName name="_v6" localSheetId="1" hidden="1">{#N/A,#N/A,FALSE,"ANEXO3 99 ERA";#N/A,#N/A,FALSE,"ANEXO3 99 UBÁ2";#N/A,#N/A,FALSE,"ANEXO3 99 DTU";#N/A,#N/A,FALSE,"ANEXO3 99 RDR";#N/A,#N/A,FALSE,"ANEXO3 99 UBÁ4";#N/A,#N/A,FALSE,"ANEXO3 99 UBÁ6"}</definedName>
    <definedName name="_v6" localSheetId="4" hidden="1">{#N/A,#N/A,FALSE,"ANEXO3 99 ERA";#N/A,#N/A,FALSE,"ANEXO3 99 UBÁ2";#N/A,#N/A,FALSE,"ANEXO3 99 DTU";#N/A,#N/A,FALSE,"ANEXO3 99 RDR";#N/A,#N/A,FALSE,"ANEXO3 99 UBÁ4";#N/A,#N/A,FALSE,"ANEXO3 99 UBÁ6"}</definedName>
    <definedName name="_v6" localSheetId="7" hidden="1">{#N/A,#N/A,FALSE,"ANEXO3 99 ERA";#N/A,#N/A,FALSE,"ANEXO3 99 UBÁ2";#N/A,#N/A,FALSE,"ANEXO3 99 DTU";#N/A,#N/A,FALSE,"ANEXO3 99 RDR";#N/A,#N/A,FALSE,"ANEXO3 99 UBÁ4";#N/A,#N/A,FALSE,"ANEXO3 99 UBÁ6"}</definedName>
    <definedName name="_v6" hidden="1">{#N/A,#N/A,FALSE,"ANEXO3 99 ERA";#N/A,#N/A,FALSE,"ANEXO3 99 UBÁ2";#N/A,#N/A,FALSE,"ANEXO3 99 DTU";#N/A,#N/A,FALSE,"ANEXO3 99 RDR";#N/A,#N/A,FALSE,"ANEXO3 99 UBÁ4";#N/A,#N/A,FALSE,"ANEXO3 99 UBÁ6"}</definedName>
    <definedName name="_v7" localSheetId="0" hidden="1">{"'RR'!$A$2:$E$81"}</definedName>
    <definedName name="_v7" localSheetId="5" hidden="1">{"'RR'!$A$2:$E$81"}</definedName>
    <definedName name="_v7" localSheetId="1" hidden="1">{"'RR'!$A$2:$E$81"}</definedName>
    <definedName name="_v7" localSheetId="4" hidden="1">{"'RR'!$A$2:$E$81"}</definedName>
    <definedName name="_v7" localSheetId="7" hidden="1">{"'RR'!$A$2:$E$81"}</definedName>
    <definedName name="_v7" hidden="1">{"'RR'!$A$2:$E$81"}</definedName>
    <definedName name="_v8" localSheetId="0" hidden="1">{#N/A,#N/A,FALSE,"ANEXO3 99 ERA";#N/A,#N/A,FALSE,"ANEXO3 99 UBÁ2";#N/A,#N/A,FALSE,"ANEXO3 99 DTU";#N/A,#N/A,FALSE,"ANEXO3 99 RDR";#N/A,#N/A,FALSE,"ANEXO3 99 UBÁ4";#N/A,#N/A,FALSE,"ANEXO3 99 UBÁ6"}</definedName>
    <definedName name="_v8" localSheetId="5" hidden="1">{#N/A,#N/A,FALSE,"ANEXO3 99 ERA";#N/A,#N/A,FALSE,"ANEXO3 99 UBÁ2";#N/A,#N/A,FALSE,"ANEXO3 99 DTU";#N/A,#N/A,FALSE,"ANEXO3 99 RDR";#N/A,#N/A,FALSE,"ANEXO3 99 UBÁ4";#N/A,#N/A,FALSE,"ANEXO3 99 UBÁ6"}</definedName>
    <definedName name="_v8" localSheetId="1" hidden="1">{#N/A,#N/A,FALSE,"ANEXO3 99 ERA";#N/A,#N/A,FALSE,"ANEXO3 99 UBÁ2";#N/A,#N/A,FALSE,"ANEXO3 99 DTU";#N/A,#N/A,FALSE,"ANEXO3 99 RDR";#N/A,#N/A,FALSE,"ANEXO3 99 UBÁ4";#N/A,#N/A,FALSE,"ANEXO3 99 UBÁ6"}</definedName>
    <definedName name="_v8" localSheetId="4" hidden="1">{#N/A,#N/A,FALSE,"ANEXO3 99 ERA";#N/A,#N/A,FALSE,"ANEXO3 99 UBÁ2";#N/A,#N/A,FALSE,"ANEXO3 99 DTU";#N/A,#N/A,FALSE,"ANEXO3 99 RDR";#N/A,#N/A,FALSE,"ANEXO3 99 UBÁ4";#N/A,#N/A,FALSE,"ANEXO3 99 UBÁ6"}</definedName>
    <definedName name="_v8" localSheetId="7" hidden="1">{#N/A,#N/A,FALSE,"ANEXO3 99 ERA";#N/A,#N/A,FALSE,"ANEXO3 99 UBÁ2";#N/A,#N/A,FALSE,"ANEXO3 99 DTU";#N/A,#N/A,FALSE,"ANEXO3 99 RDR";#N/A,#N/A,FALSE,"ANEXO3 99 UBÁ4";#N/A,#N/A,FALSE,"ANEXO3 99 UBÁ6"}</definedName>
    <definedName name="_v8" hidden="1">{#N/A,#N/A,FALSE,"ANEXO3 99 ERA";#N/A,#N/A,FALSE,"ANEXO3 99 UBÁ2";#N/A,#N/A,FALSE,"ANEXO3 99 DTU";#N/A,#N/A,FALSE,"ANEXO3 99 RDR";#N/A,#N/A,FALSE,"ANEXO3 99 UBÁ4";#N/A,#N/A,FALSE,"ANEXO3 99 UBÁ6"}</definedName>
    <definedName name="_v9" localSheetId="0" hidden="1">{#N/A,#N/A,FALSE,"ANEXO3 99 ERA";#N/A,#N/A,FALSE,"ANEXO3 99 UBÁ2";#N/A,#N/A,FALSE,"ANEXO3 99 DTU";#N/A,#N/A,FALSE,"ANEXO3 99 RDR";#N/A,#N/A,FALSE,"ANEXO3 99 UBÁ4";#N/A,#N/A,FALSE,"ANEXO3 99 UBÁ6"}</definedName>
    <definedName name="_v9" localSheetId="5" hidden="1">{#N/A,#N/A,FALSE,"ANEXO3 99 ERA";#N/A,#N/A,FALSE,"ANEXO3 99 UBÁ2";#N/A,#N/A,FALSE,"ANEXO3 99 DTU";#N/A,#N/A,FALSE,"ANEXO3 99 RDR";#N/A,#N/A,FALSE,"ANEXO3 99 UBÁ4";#N/A,#N/A,FALSE,"ANEXO3 99 UBÁ6"}</definedName>
    <definedName name="_v9" localSheetId="1" hidden="1">{#N/A,#N/A,FALSE,"ANEXO3 99 ERA";#N/A,#N/A,FALSE,"ANEXO3 99 UBÁ2";#N/A,#N/A,FALSE,"ANEXO3 99 DTU";#N/A,#N/A,FALSE,"ANEXO3 99 RDR";#N/A,#N/A,FALSE,"ANEXO3 99 UBÁ4";#N/A,#N/A,FALSE,"ANEXO3 99 UBÁ6"}</definedName>
    <definedName name="_v9" localSheetId="4" hidden="1">{#N/A,#N/A,FALSE,"ANEXO3 99 ERA";#N/A,#N/A,FALSE,"ANEXO3 99 UBÁ2";#N/A,#N/A,FALSE,"ANEXO3 99 DTU";#N/A,#N/A,FALSE,"ANEXO3 99 RDR";#N/A,#N/A,FALSE,"ANEXO3 99 UBÁ4";#N/A,#N/A,FALSE,"ANEXO3 99 UBÁ6"}</definedName>
    <definedName name="_v9" localSheetId="7" hidden="1">{#N/A,#N/A,FALSE,"ANEXO3 99 ERA";#N/A,#N/A,FALSE,"ANEXO3 99 UBÁ2";#N/A,#N/A,FALSE,"ANEXO3 99 DTU";#N/A,#N/A,FALSE,"ANEXO3 99 RDR";#N/A,#N/A,FALSE,"ANEXO3 99 UBÁ4";#N/A,#N/A,FALSE,"ANEXO3 99 UBÁ6"}</definedName>
    <definedName name="_v9" hidden="1">{#N/A,#N/A,FALSE,"ANEXO3 99 ERA";#N/A,#N/A,FALSE,"ANEXO3 99 UBÁ2";#N/A,#N/A,FALSE,"ANEXO3 99 DTU";#N/A,#N/A,FALSE,"ANEXO3 99 RDR";#N/A,#N/A,FALSE,"ANEXO3 99 UBÁ4";#N/A,#N/A,FALSE,"ANEXO3 99 UBÁ6"}</definedName>
    <definedName name="_vc2">#REF!</definedName>
    <definedName name="_vn1" localSheetId="5">#REF!</definedName>
    <definedName name="_vn1">#REF!</definedName>
    <definedName name="_vs2" localSheetId="5">#REF!</definedName>
    <definedName name="_vs2">#REF!</definedName>
    <definedName name="_vt2" localSheetId="5">#REF!,#REF!</definedName>
    <definedName name="_vt2" localSheetId="7">#REF!,#REF!</definedName>
    <definedName name="_vt2">#REF!,#REF!</definedName>
    <definedName name="_wrn.pendenci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wrn.pendencias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wrn.pendencia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wrn.pendencias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wrn.pendencias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wrn.pendenci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X">#REF!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hidden="1">{"TotalGeralDespesasPorArea",#N/A,FALSE,"VinculosAccessEfetivo"}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hidden="1">{"TotalGeralDespesasPorArea",#N/A,FALSE,"VinculosAccessEfetivo"}</definedName>
    <definedName name="_z14" hidden="1">{#N/A,#N/A,FALSE,"CONTROLE"}</definedName>
    <definedName name="_z15" hidden="1">{#N/A,#N/A,FALSE,"CONTROLE"}</definedName>
    <definedName name="_z16" hidden="1">{"TotalGeralDespesasPorArea",#N/A,FALSE,"VinculosAccessEfetivo"}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hidden="1">{#N/A,#N/A,FALSE,"CONTROLE"}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hidden="1">{"TotalGeralDespesasPorArea",#N/A,FALSE,"VinculosAccessEfetivo"}</definedName>
    <definedName name="_z22" hidden="1">{#N/A,#N/A,FALSE,"CONTROLE";#N/A,#N/A,FALSE,"CONTROLE"}</definedName>
    <definedName name="_z23" hidden="1">{#N/A,#N/A,FALSE,"CONTROLE"}</definedName>
    <definedName name="_z3" hidden="1">{"TotalGeralDespesasPorArea",#N/A,FALSE,"VinculosAccessEfetivo"}</definedName>
    <definedName name="_z4" hidden="1">{"TotalGeralDespesasPorArea",#N/A,FALSE,"VinculosAccessEfetivo"}</definedName>
    <definedName name="_z5" hidden="1">{"TotalGeralDespesasPorArea",#N/A,FALSE,"VinculosAccessEfetivo"}</definedName>
    <definedName name="_z6" hidden="1">{"TotalGeralDespesasPorArea",#N/A,FALSE,"VinculosAccessEfetivo"}</definedName>
    <definedName name="_z7" hidden="1">{"TotalGeralDespesasPorArea",#N/A,FALSE,"VinculosAccessEfetivo"}</definedName>
    <definedName name="_z8" hidden="1">{"TotalGeralDespesasPorArea",#N/A,FALSE,"VinculosAccessEfetivo"}</definedName>
    <definedName name="_z9" hidden="1">{"TotalGeralDespesasPorArea",#N/A,FALSE,"VinculosAccessEfetivo"}</definedName>
    <definedName name="´" localSheetId="5">#REF!</definedName>
    <definedName name="´" localSheetId="7">#REF!</definedName>
    <definedName name="´">#REF!</definedName>
    <definedName name="´lfe´fle´" localSheetId="5">#REF!</definedName>
    <definedName name="´lfe´fle´" localSheetId="7">#REF!</definedName>
    <definedName name="´lfe´fle´">#REF!</definedName>
    <definedName name="a" localSheetId="0" hidden="1">{#N/A,#N/A,FALSE,"ANEXO3 99 ERA";#N/A,#N/A,FALSE,"ANEXO3 99 UBÁ2";#N/A,#N/A,FALSE,"ANEXO3 99 DTU";#N/A,#N/A,FALSE,"ANEXO3 99 RDR";#N/A,#N/A,FALSE,"ANEXO3 99 UBÁ4";#N/A,#N/A,FALSE,"ANEXO3 99 UBÁ6"}</definedName>
    <definedName name="a" localSheetId="5" hidden="1">{#N/A,#N/A,FALSE,"ANEXO3 99 ERA";#N/A,#N/A,FALSE,"ANEXO3 99 UBÁ2";#N/A,#N/A,FALSE,"ANEXO3 99 DTU";#N/A,#N/A,FALSE,"ANEXO3 99 RDR";#N/A,#N/A,FALSE,"ANEXO3 99 UBÁ4";#N/A,#N/A,FALSE,"ANEXO3 99 UBÁ6"}</definedName>
    <definedName name="a" localSheetId="1" hidden="1">{#N/A,#N/A,FALSE,"ANEXO3 99 ERA";#N/A,#N/A,FALSE,"ANEXO3 99 UBÁ2";#N/A,#N/A,FALSE,"ANEXO3 99 DTU";#N/A,#N/A,FALSE,"ANEXO3 99 RDR";#N/A,#N/A,FALSE,"ANEXO3 99 UBÁ4";#N/A,#N/A,FALSE,"ANEXO3 99 UBÁ6"}</definedName>
    <definedName name="a" localSheetId="4" hidden="1">{#N/A,#N/A,FALSE,"ANEXO3 99 ERA";#N/A,#N/A,FALSE,"ANEXO3 99 UBÁ2";#N/A,#N/A,FALSE,"ANEXO3 99 DTU";#N/A,#N/A,FALSE,"ANEXO3 99 RDR";#N/A,#N/A,FALSE,"ANEXO3 99 UBÁ4";#N/A,#N/A,FALSE,"ANEXO3 99 UBÁ6"}</definedName>
    <definedName name="a" localSheetId="7" hidden="1">{#N/A,#N/A,FALSE,"ANEXO3 99 ERA";#N/A,#N/A,FALSE,"ANEXO3 99 UBÁ2";#N/A,#N/A,FALSE,"ANEXO3 99 DTU";#N/A,#N/A,FALSE,"ANEXO3 99 RDR";#N/A,#N/A,FALSE,"ANEXO3 99 UBÁ4";#N/A,#N/A,FALSE,"ANEXO3 99 UBÁ6"}</definedName>
    <definedName name="a" hidden="1">{#N/A,#N/A,FALSE,"ANEXO3 99 ERA";#N/A,#N/A,FALSE,"ANEXO3 99 UBÁ2";#N/A,#N/A,FALSE,"ANEXO3 99 DTU";#N/A,#N/A,FALSE,"ANEXO3 99 RDR";#N/A,#N/A,FALSE,"ANEXO3 99 UBÁ4";#N/A,#N/A,FALSE,"ANEXO3 99 UBÁ6"}</definedName>
    <definedName name="A.Floresta">#REF!</definedName>
    <definedName name="A_1" localSheetId="5">#REF!</definedName>
    <definedName name="A_1">#REF!</definedName>
    <definedName name="A_2" localSheetId="5">#REF!</definedName>
    <definedName name="A_2">#REF!</definedName>
    <definedName name="a1323nx1" localSheetId="5">#REF!</definedName>
    <definedName name="a1323nx1">#REF!</definedName>
    <definedName name="a1323nx2" localSheetId="5">#REF!</definedName>
    <definedName name="a1323nx2">#REF!</definedName>
    <definedName name="A1515CX1" localSheetId="5">#REF!</definedName>
    <definedName name="A1515CX1">#REF!</definedName>
    <definedName name="A1515CX2" localSheetId="5">#REF!</definedName>
    <definedName name="A1515CX2">#REF!</definedName>
    <definedName name="A1515CXC1" localSheetId="5">#REF!</definedName>
    <definedName name="A1515CXC1">#REF!</definedName>
    <definedName name="A1515CXC2" localSheetId="5">#REF!</definedName>
    <definedName name="A1515CXC2">#REF!</definedName>
    <definedName name="a1d" localSheetId="5">#REF!</definedName>
    <definedName name="a1d">#REF!</definedName>
    <definedName name="A1e" localSheetId="5">#REF!</definedName>
    <definedName name="A1e">#REF!</definedName>
    <definedName name="A1OO" localSheetId="5">#REF!</definedName>
    <definedName name="A1OO">#REF!</definedName>
    <definedName name="a2d" localSheetId="5">#REF!</definedName>
    <definedName name="a2d">#REF!</definedName>
    <definedName name="A2e" localSheetId="5">#REF!</definedName>
    <definedName name="A2e">#REF!</definedName>
    <definedName name="A3ad" localSheetId="5">#REF!</definedName>
    <definedName name="A3ad">#REF!</definedName>
    <definedName name="A3ae" localSheetId="5">#REF!</definedName>
    <definedName name="A3ae">#REF!</definedName>
    <definedName name="a3d" localSheetId="5">#REF!</definedName>
    <definedName name="a3d">#REF!</definedName>
    <definedName name="A3e" localSheetId="5">#REF!</definedName>
    <definedName name="A3e">#REF!</definedName>
    <definedName name="A4d" localSheetId="5">#REF!</definedName>
    <definedName name="A4d">#REF!</definedName>
    <definedName name="A4e" localSheetId="5">#REF!</definedName>
    <definedName name="A4e">#REF!</definedName>
    <definedName name="AA" localSheetId="5">#REF!</definedName>
    <definedName name="AA">#REF!</definedName>
    <definedName name="AA_1" localSheetId="5">#REF!</definedName>
    <definedName name="AA_1">#REF!</definedName>
    <definedName name="AA1OO" localSheetId="5">#REF!</definedName>
    <definedName name="AA1OO">#REF!</definedName>
    <definedName name="aaa" localSheetId="5">#REF!</definedName>
    <definedName name="aaa">#REF!</definedName>
    <definedName name="AAA_DOCTOPS" hidden="1">"AAA_SET"</definedName>
    <definedName name="AAA_duser" hidden="1">"OFF"</definedName>
    <definedName name="aaaa" localSheetId="0" hidden="1">{#N/A,#N/A,FALSE,"ANEXO3 99 ERA";#N/A,#N/A,FALSE,"ANEXO3 99 UBÁ2";#N/A,#N/A,FALSE,"ANEXO3 99 DTU";#N/A,#N/A,FALSE,"ANEXO3 99 RDR";#N/A,#N/A,FALSE,"ANEXO3 99 UBÁ4";#N/A,#N/A,FALSE,"ANEXO3 99 UBÁ6"}</definedName>
    <definedName name="aaaa" localSheetId="5" hidden="1">{#N/A,#N/A,FALSE,"ANEXO3 99 ERA";#N/A,#N/A,FALSE,"ANEXO3 99 UBÁ2";#N/A,#N/A,FALSE,"ANEXO3 99 DTU";#N/A,#N/A,FALSE,"ANEXO3 99 RDR";#N/A,#N/A,FALSE,"ANEXO3 99 UBÁ4";#N/A,#N/A,FALSE,"ANEXO3 99 UBÁ6"}</definedName>
    <definedName name="aaaa" localSheetId="1" hidden="1">{#N/A,#N/A,FALSE,"ANEXO3 99 ERA";#N/A,#N/A,FALSE,"ANEXO3 99 UBÁ2";#N/A,#N/A,FALSE,"ANEXO3 99 DTU";#N/A,#N/A,FALSE,"ANEXO3 99 RDR";#N/A,#N/A,FALSE,"ANEXO3 99 UBÁ4";#N/A,#N/A,FALSE,"ANEXO3 99 UBÁ6"}</definedName>
    <definedName name="aaaa" localSheetId="4" hidden="1">{#N/A,#N/A,FALSE,"ANEXO3 99 ERA";#N/A,#N/A,FALSE,"ANEXO3 99 UBÁ2";#N/A,#N/A,FALSE,"ANEXO3 99 DTU";#N/A,#N/A,FALSE,"ANEXO3 99 RDR";#N/A,#N/A,FALSE,"ANEXO3 99 UBÁ4";#N/A,#N/A,FALSE,"ANEXO3 99 UBÁ6"}</definedName>
    <definedName name="aaaa" localSheetId="7" hidden="1">{#N/A,#N/A,FALSE,"ANEXO3 99 ERA";#N/A,#N/A,FALSE,"ANEXO3 99 UBÁ2";#N/A,#N/A,FALSE,"ANEXO3 99 DTU";#N/A,#N/A,FALSE,"ANEXO3 99 RDR";#N/A,#N/A,FALSE,"ANEXO3 99 UBÁ4";#N/A,#N/A,FALSE,"ANEXO3 99 UBÁ6"}</definedName>
    <definedName name="aaaa" hidden="1">{#N/A,#N/A,FALSE,"ANEXO3 99 ERA";#N/A,#N/A,FALSE,"ANEXO3 99 UBÁ2";#N/A,#N/A,FALSE,"ANEXO3 99 DTU";#N/A,#N/A,FALSE,"ANEXO3 99 RDR";#N/A,#N/A,FALSE,"ANEXO3 99 UBÁ4";#N/A,#N/A,FALSE,"ANEXO3 99 UBÁ6"}</definedName>
    <definedName name="aaaa_1" hidden="1">{#N/A,#N/A,FALSE,"CONTROLE"}</definedName>
    <definedName name="AAAAA">#REF!</definedName>
    <definedName name="aaaaaa" localSheetId="0" hidden="1">{#N/A,#N/A,FALSE,"ANEXO3 99 ERA";#N/A,#N/A,FALSE,"ANEXO3 99 UBÁ2";#N/A,#N/A,FALSE,"ANEXO3 99 DTU";#N/A,#N/A,FALSE,"ANEXO3 99 RDR";#N/A,#N/A,FALSE,"ANEXO3 99 UBÁ4";#N/A,#N/A,FALSE,"ANEXO3 99 UBÁ6"}</definedName>
    <definedName name="aaaaaa" localSheetId="5" hidden="1">{#N/A,#N/A,FALSE,"ANEXO3 99 ERA";#N/A,#N/A,FALSE,"ANEXO3 99 UBÁ2";#N/A,#N/A,FALSE,"ANEXO3 99 DTU";#N/A,#N/A,FALSE,"ANEXO3 99 RDR";#N/A,#N/A,FALSE,"ANEXO3 99 UBÁ4";#N/A,#N/A,FALSE,"ANEXO3 99 UBÁ6"}</definedName>
    <definedName name="aaaaaa" localSheetId="1" hidden="1">{#N/A,#N/A,FALSE,"ANEXO3 99 ERA";#N/A,#N/A,FALSE,"ANEXO3 99 UBÁ2";#N/A,#N/A,FALSE,"ANEXO3 99 DTU";#N/A,#N/A,FALSE,"ANEXO3 99 RDR";#N/A,#N/A,FALSE,"ANEXO3 99 UBÁ4";#N/A,#N/A,FALSE,"ANEXO3 99 UBÁ6"}</definedName>
    <definedName name="aaaaaa" localSheetId="4" hidden="1">{#N/A,#N/A,FALSE,"ANEXO3 99 ERA";#N/A,#N/A,FALSE,"ANEXO3 99 UBÁ2";#N/A,#N/A,FALSE,"ANEXO3 99 DTU";#N/A,#N/A,FALSE,"ANEXO3 99 RDR";#N/A,#N/A,FALSE,"ANEXO3 99 UBÁ4";#N/A,#N/A,FALSE,"ANEXO3 99 UBÁ6"}</definedName>
    <definedName name="aaaaaa" localSheetId="7" hidden="1">{#N/A,#N/A,FALSE,"ANEXO3 99 ERA";#N/A,#N/A,FALSE,"ANEXO3 99 UBÁ2";#N/A,#N/A,FALSE,"ANEXO3 99 DTU";#N/A,#N/A,FALSE,"ANEXO3 99 RDR";#N/A,#N/A,FALSE,"ANEXO3 99 UBÁ4";#N/A,#N/A,FALSE,"ANEXO3 99 UBÁ6"}</definedName>
    <definedName name="aaaaaa" hidden="1">{#N/A,#N/A,FALSE,"ANEXO3 99 ERA";#N/A,#N/A,FALSE,"ANEXO3 99 UBÁ2";#N/A,#N/A,FALSE,"ANEXO3 99 DTU";#N/A,#N/A,FALSE,"ANEXO3 99 RDR";#N/A,#N/A,FALSE,"ANEXO3 99 UBÁ4";#N/A,#N/A,FALSE,"ANEXO3 99 UBÁ6"}</definedName>
    <definedName name="aaaaaa_1" hidden="1">{#N/A,#N/A,FALSE,"CONTROLE"}</definedName>
    <definedName name="aaaaaaaaa" localSheetId="0" hidden="1">{#N/A,#N/A,FALSE,"ANEXO3 99 ERA";#N/A,#N/A,FALSE,"ANEXO3 99 UBÁ2";#N/A,#N/A,FALSE,"ANEXO3 99 DTU";#N/A,#N/A,FALSE,"ANEXO3 99 RDR";#N/A,#N/A,FALSE,"ANEXO3 99 UBÁ4";#N/A,#N/A,FALSE,"ANEXO3 99 UBÁ6"}</definedName>
    <definedName name="aaaaaaaaa" localSheetId="5" hidden="1">{#N/A,#N/A,FALSE,"ANEXO3 99 ERA";#N/A,#N/A,FALSE,"ANEXO3 99 UBÁ2";#N/A,#N/A,FALSE,"ANEXO3 99 DTU";#N/A,#N/A,FALSE,"ANEXO3 99 RDR";#N/A,#N/A,FALSE,"ANEXO3 99 UBÁ4";#N/A,#N/A,FALSE,"ANEXO3 99 UBÁ6"}</definedName>
    <definedName name="aaaaaaaaa" localSheetId="1" hidden="1">{#N/A,#N/A,FALSE,"ANEXO3 99 ERA";#N/A,#N/A,FALSE,"ANEXO3 99 UBÁ2";#N/A,#N/A,FALSE,"ANEXO3 99 DTU";#N/A,#N/A,FALSE,"ANEXO3 99 RDR";#N/A,#N/A,FALSE,"ANEXO3 99 UBÁ4";#N/A,#N/A,FALSE,"ANEXO3 99 UBÁ6"}</definedName>
    <definedName name="aaaaaaaaa" localSheetId="4" hidden="1">{#N/A,#N/A,FALSE,"ANEXO3 99 ERA";#N/A,#N/A,FALSE,"ANEXO3 99 UBÁ2";#N/A,#N/A,FALSE,"ANEXO3 99 DTU";#N/A,#N/A,FALSE,"ANEXO3 99 RDR";#N/A,#N/A,FALSE,"ANEXO3 99 UBÁ4";#N/A,#N/A,FALSE,"ANEXO3 99 UBÁ6"}</definedName>
    <definedName name="aaaaaaaaa" localSheetId="7" hidden="1">{#N/A,#N/A,FALSE,"ANEXO3 99 ERA";#N/A,#N/A,FALSE,"ANEXO3 99 UBÁ2";#N/A,#N/A,FALSE,"ANEXO3 99 DTU";#N/A,#N/A,FALSE,"ANEXO3 99 RDR";#N/A,#N/A,FALSE,"ANEXO3 99 UBÁ4";#N/A,#N/A,FALSE,"ANEXO3 99 UBÁ6"}</definedName>
    <definedName name="aaaaaaaaa" hidden="1">{#N/A,#N/A,FALSE,"ANEXO3 99 ERA";#N/A,#N/A,FALSE,"ANEXO3 99 UBÁ2";#N/A,#N/A,FALSE,"ANEXO3 99 DTU";#N/A,#N/A,FALSE,"ANEXO3 99 RDR";#N/A,#N/A,FALSE,"ANEXO3 99 UBÁ4";#N/A,#N/A,FALSE,"ANEXO3 99 UBÁ6"}</definedName>
    <definedName name="aaaaaaaaaaaaaa" localSheetId="0">OFFSET(#REF!,0,0,#REF!,1)</definedName>
    <definedName name="aaaaaaaaaaaaaa" localSheetId="5">OFFSET(#REF!,0,0,#REF!,1)</definedName>
    <definedName name="aaaaaaaaaaaaaa" localSheetId="1">OFFSET(#REF!,0,0,#REF!,1)</definedName>
    <definedName name="aaaaaaaaaaaaaa" localSheetId="7">OFFSET(#REF!,0,0,#REF!,1)</definedName>
    <definedName name="aaaaaaaaaaaaaa">OFFSET(#REF!,0,0,#REF!,1)</definedName>
    <definedName name="AAB" localSheetId="5">#REF!</definedName>
    <definedName name="AAB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TTTT" localSheetId="0" hidden="1">{#N/A,#N/A,FALSE,"ANEXO3 99 ERA";#N/A,#N/A,FALSE,"ANEXO3 99 UBÁ2";#N/A,#N/A,FALSE,"ANEXO3 99 DTU";#N/A,#N/A,FALSE,"ANEXO3 99 RDR";#N/A,#N/A,FALSE,"ANEXO3 99 UBÁ4";#N/A,#N/A,FALSE,"ANEXO3 99 UBÁ6"}</definedName>
    <definedName name="AaTTTT" localSheetId="5" hidden="1">{#N/A,#N/A,FALSE,"ANEXO3 99 ERA";#N/A,#N/A,FALSE,"ANEXO3 99 UBÁ2";#N/A,#N/A,FALSE,"ANEXO3 99 DTU";#N/A,#N/A,FALSE,"ANEXO3 99 RDR";#N/A,#N/A,FALSE,"ANEXO3 99 UBÁ4";#N/A,#N/A,FALSE,"ANEXO3 99 UBÁ6"}</definedName>
    <definedName name="AaTTTT" localSheetId="1" hidden="1">{#N/A,#N/A,FALSE,"ANEXO3 99 ERA";#N/A,#N/A,FALSE,"ANEXO3 99 UBÁ2";#N/A,#N/A,FALSE,"ANEXO3 99 DTU";#N/A,#N/A,FALSE,"ANEXO3 99 RDR";#N/A,#N/A,FALSE,"ANEXO3 99 UBÁ4";#N/A,#N/A,FALSE,"ANEXO3 99 UBÁ6"}</definedName>
    <definedName name="AaTTTT" localSheetId="4" hidden="1">{#N/A,#N/A,FALSE,"ANEXO3 99 ERA";#N/A,#N/A,FALSE,"ANEXO3 99 UBÁ2";#N/A,#N/A,FALSE,"ANEXO3 99 DTU";#N/A,#N/A,FALSE,"ANEXO3 99 RDR";#N/A,#N/A,FALSE,"ANEXO3 99 UBÁ4";#N/A,#N/A,FALSE,"ANEXO3 99 UBÁ6"}</definedName>
    <definedName name="AaTTTT" localSheetId="7" hidden="1">{#N/A,#N/A,FALSE,"ANEXO3 99 ERA";#N/A,#N/A,FALSE,"ANEXO3 99 UBÁ2";#N/A,#N/A,FALSE,"ANEXO3 99 DTU";#N/A,#N/A,FALSE,"ANEXO3 99 RDR";#N/A,#N/A,FALSE,"ANEXO3 99 UBÁ4";#N/A,#N/A,FALSE,"ANEXO3 99 UBÁ6"}</definedName>
    <definedName name="AaTTTT" hidden="1">{#N/A,#N/A,FALSE,"ANEXO3 99 ERA";#N/A,#N/A,FALSE,"ANEXO3 99 UBÁ2";#N/A,#N/A,FALSE,"ANEXO3 99 DTU";#N/A,#N/A,FALSE,"ANEXO3 99 RDR";#N/A,#N/A,FALSE,"ANEXO3 99 UBÁ4";#N/A,#N/A,FALSE,"ANEXO3 99 UBÁ6"}</definedName>
    <definedName name="ab">#REF!</definedName>
    <definedName name="ABC" localSheetId="5">#REF!</definedName>
    <definedName name="ABC">#REF!</definedName>
    <definedName name="abc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_A_P" localSheetId="5">#REF!</definedName>
    <definedName name="ABC_A_P">#REF!</definedName>
    <definedName name="abcd" localSheetId="5">#REF!</definedName>
    <definedName name="abcd">#REF!</definedName>
    <definedName name="abcdef" localSheetId="0" hidden="1">{"'PXR_6500'!$A$1:$I$124"}</definedName>
    <definedName name="abcdef" localSheetId="5" hidden="1">{"'PXR_6500'!$A$1:$I$124"}</definedName>
    <definedName name="abcdef" localSheetId="1" hidden="1">{"'PXR_6500'!$A$1:$I$124"}</definedName>
    <definedName name="abcdef" localSheetId="4" hidden="1">{"'PXR_6500'!$A$1:$I$124"}</definedName>
    <definedName name="abcdef" localSheetId="7" hidden="1">{"'PXR_6500'!$A$1:$I$124"}</definedName>
    <definedName name="abcdef" hidden="1">{"'PXR_6500'!$A$1:$I$124"}</definedName>
    <definedName name="ABEDIVGRAF">#REF!</definedName>
    <definedName name="ABN" localSheetId="0" hidden="1">{"'PXR_6500'!$A$1:$I$124"}</definedName>
    <definedName name="ABN" localSheetId="5" hidden="1">{"'PXR_6500'!$A$1:$I$124"}</definedName>
    <definedName name="ABN" localSheetId="1" hidden="1">{"'PXR_6500'!$A$1:$I$124"}</definedName>
    <definedName name="ABN" localSheetId="4" hidden="1">{"'PXR_6500'!$A$1:$I$124"}</definedName>
    <definedName name="ABN" localSheetId="7" hidden="1">{"'PXR_6500'!$A$1:$I$124"}</definedName>
    <definedName name="ABN" hidden="1">{"'PXR_6500'!$A$1:$I$124"}</definedName>
    <definedName name="Abr" localSheetId="0">'Fluxo de caixa descontado'!DaysAndWeeks+DATE(#REF!,4,1)-WEEKDAY(DATE(#REF!,4,1),#REF!)+1</definedName>
    <definedName name="Abr" localSheetId="5">LBst!DaysAndWeeks+DATE(LBst!CalendárioYear,4,1)-WEEKDAY(DATE(LBst!CalendárioYear,4,1),OpçãodeDiadaSemana)+1</definedName>
    <definedName name="Abr" localSheetId="1">P0!DaysAndWeeks+DATE(CalendárioYear,4,1)-WEEKDAY(DATE(CalendárioYear,4,1),OpçãodeDiadaSemana)+1</definedName>
    <definedName name="Abr" localSheetId="4">'Receitas Irrecuperáveis'!DaysAndWeeks+DATE(CalendárioYear,4,1)-WEEKDAY(DATE(CalendárioYear,4,1),OpçãodeDiadaSemana)+1</definedName>
    <definedName name="Abr" localSheetId="7">'Volume '!DaysAndWeeks+DATE(CalendárioYear,4,1)-WEEKDAY(DATE(CalendárioYear,4,1),OpçãodeDiadaSemana)+1</definedName>
    <definedName name="Abr">DaysAndWeeks+DATE(CalendárioYear,4,1)-WEEKDAY(DATE(CalendárioYear,4,1),OpçãodeDiadaSemana)+1</definedName>
    <definedName name="abr00" localSheetId="0">#REF!</definedName>
    <definedName name="abr00" localSheetId="5">#REF!</definedName>
    <definedName name="abr00" localSheetId="1">#REF!</definedName>
    <definedName name="abr00" localSheetId="7">#REF!</definedName>
    <definedName name="abr00">#REF!</definedName>
    <definedName name="abs_percentual_mg" localSheetId="0">#REF!:OFFSET(#REF!,0,#REF!-1,1,1)</definedName>
    <definedName name="abs_percentual_mg" localSheetId="5">#REF!:OFFSET(#REF!,0,#REF!-1,1,1)</definedName>
    <definedName name="abs_percentual_mg" localSheetId="1">#REF!:OFFSET(#REF!,0,#REF!-1,1,1)</definedName>
    <definedName name="abs_percentual_mg" localSheetId="7">#REF!:OFFSET(#REF!,0,#REF!-1,1,1)</definedName>
    <definedName name="abs_percentual_mg">#REF!:OFFSET(#REF!,0,#REF!-1,1,1)</definedName>
    <definedName name="Absenteísmo_mg" localSheetId="5">#REF!:OFFSET(#REF!,0,#REF!-1,1,1)</definedName>
    <definedName name="Absenteísmo_mg" localSheetId="7">#REF!:OFFSET(#REF!,0,#REF!-1,1,1)</definedName>
    <definedName name="Absenteísmo_mg">#REF!:OFFSET(#REF!,0,#REF!-1,1,1)</definedName>
    <definedName name="AC">#REF!</definedName>
    <definedName name="Access_Fee_w_Taxes" localSheetId="5">#REF!</definedName>
    <definedName name="Access_Fee_w_Taxes">#REF!</definedName>
    <definedName name="Access_Fee_wo_Taxes" localSheetId="5">#REF!</definedName>
    <definedName name="Access_Fee_wo_Taxes">#REF!</definedName>
    <definedName name="AccessDatabase" hidden="1">"C:\Dokumenter\Carlsberg estimat.mdb"</definedName>
    <definedName name="AcctNTot">#REF!</definedName>
    <definedName name="AcctTot" localSheetId="5">#REF!</definedName>
    <definedName name="AcctTot">#REF!</definedName>
    <definedName name="acd" localSheetId="5">#REF!</definedName>
    <definedName name="acd">#REF!</definedName>
    <definedName name="ACE" localSheetId="5">#REF!</definedName>
    <definedName name="ACE">#REF!</definedName>
    <definedName name="aco_tot" localSheetId="5">#REF!</definedName>
    <definedName name="aco_tot">#REF!</definedName>
    <definedName name="ACOMP" localSheetId="5">#REF!</definedName>
    <definedName name="ACOMP">#REF!</definedName>
    <definedName name="Acres_Decresc_05" localSheetId="5">#REF!</definedName>
    <definedName name="Acres_Decresc_05">#REF!</definedName>
    <definedName name="Acresc_Decres" localSheetId="5">#REF!</definedName>
    <definedName name="Acresc_Decres">#REF!</definedName>
    <definedName name="Acrescimos_jan_ago03_atualizados_jan07" localSheetId="5">#REF!</definedName>
    <definedName name="Acrescimos_jan_ago03_atualizados_jan07">#REF!</definedName>
    <definedName name="ACS" localSheetId="5">#REF!</definedName>
    <definedName name="ACS">#REF!</definedName>
    <definedName name="ACTAPRFEE" localSheetId="5">#REF!</definedName>
    <definedName name="ACTAPRFEE">#REF!</definedName>
    <definedName name="ACTAPRINT" localSheetId="5">#REF!</definedName>
    <definedName name="ACTAPRINT">#REF!</definedName>
    <definedName name="ACTAUGFEE" localSheetId="5">#REF!</definedName>
    <definedName name="ACTAUGFEE">#REF!</definedName>
    <definedName name="ACTAUGINT" localSheetId="5">#REF!</definedName>
    <definedName name="ACTAUGINT">#REF!</definedName>
    <definedName name="ACTDECFEE" localSheetId="5">#REF!</definedName>
    <definedName name="ACTDECFEE">#REF!</definedName>
    <definedName name="ACTDECINT" localSheetId="5">#REF!</definedName>
    <definedName name="ACTDECINT">#REF!</definedName>
    <definedName name="ACTFEBFEE" localSheetId="5">#REF!</definedName>
    <definedName name="ACTFEBFEE">#REF!</definedName>
    <definedName name="ACTFEBINT" localSheetId="5">#REF!</definedName>
    <definedName name="ACTFEBINT">#REF!</definedName>
    <definedName name="ACTJANFEE" localSheetId="5">#REF!</definedName>
    <definedName name="ACTJANFEE">#REF!</definedName>
    <definedName name="ACTJANINT" localSheetId="5">#REF!</definedName>
    <definedName name="ACTJANINT">#REF!</definedName>
    <definedName name="ACTJULFEE" localSheetId="5">#REF!</definedName>
    <definedName name="ACTJULFEE">#REF!</definedName>
    <definedName name="ACTJULINT" localSheetId="5">#REF!</definedName>
    <definedName name="ACTJULINT">#REF!</definedName>
    <definedName name="ACTJUNFEE" localSheetId="5">#REF!</definedName>
    <definedName name="ACTJUNFEE">#REF!</definedName>
    <definedName name="ACTJUNINT" localSheetId="5">#REF!</definedName>
    <definedName name="ACTJUNINT">#REF!</definedName>
    <definedName name="ACTMARFEE" localSheetId="5">#REF!</definedName>
    <definedName name="ACTMARFEE">#REF!</definedName>
    <definedName name="ACTMARINT" localSheetId="5">#REF!</definedName>
    <definedName name="ACTMARINT">#REF!</definedName>
    <definedName name="ACTMAYFEE" localSheetId="5">#REF!</definedName>
    <definedName name="ACTMAYFEE">#REF!</definedName>
    <definedName name="ACTMAYINT" localSheetId="5">#REF!</definedName>
    <definedName name="ACTMAYINT">#REF!</definedName>
    <definedName name="ACTNOVFEE" localSheetId="5">#REF!</definedName>
    <definedName name="ACTNOVFEE">#REF!</definedName>
    <definedName name="ACTNOVINT" localSheetId="5">#REF!</definedName>
    <definedName name="ACTNOVINT">#REF!</definedName>
    <definedName name="ACTOCTFEE" localSheetId="5">#REF!</definedName>
    <definedName name="ACTOCTFEE">#REF!</definedName>
    <definedName name="ACTOCTINT" localSheetId="5">#REF!</definedName>
    <definedName name="ACTOCTINT">#REF!</definedName>
    <definedName name="ACTSEPFEE" localSheetId="5">#REF!</definedName>
    <definedName name="ACTSEPFEE">#REF!</definedName>
    <definedName name="ACTSEPINT" localSheetId="5">#REF!</definedName>
    <definedName name="ACTSEPINT">#REF!</definedName>
    <definedName name="ACU" localSheetId="5">#REF!</definedName>
    <definedName name="ACU">#REF!</definedName>
    <definedName name="ACUMLU2" localSheetId="5">#REF!</definedName>
    <definedName name="ACUMLU2">#REF!</definedName>
    <definedName name="Acumul" localSheetId="5">#REF!</definedName>
    <definedName name="Acumul">#REF!</definedName>
    <definedName name="Acumula" localSheetId="5">#REF!</definedName>
    <definedName name="Acumula">#REF!</definedName>
    <definedName name="acumulado" localSheetId="5">#REF!</definedName>
    <definedName name="acumulado">#REF!</definedName>
    <definedName name="ACwvu.ACC." localSheetId="5" hidden="1">#REF!</definedName>
    <definedName name="ACwvu.ACC." hidden="1">#REF!</definedName>
    <definedName name="ACwvu.AFAC." localSheetId="5" hidden="1">#REF!</definedName>
    <definedName name="ACwvu.AFAC." hidden="1">#REF!</definedName>
    <definedName name="ACwvu.ELIMLUCRO." localSheetId="5" hidden="1">#REF!</definedName>
    <definedName name="ACwvu.ELIMLUCRO." hidden="1">#REF!</definedName>
    <definedName name="ACwvu.ESTOQUES." localSheetId="5" hidden="1">#REF!</definedName>
    <definedName name="ACwvu.ESTOQUES." hidden="1">#REF!</definedName>
    <definedName name="ACwvu.Fabio." localSheetId="5" hidden="1">#REF!</definedName>
    <definedName name="ACwvu.Fabio." hidden="1">#REF!</definedName>
    <definedName name="ACwvu.inputs._.raw._.data." localSheetId="5" hidden="1">#REF!</definedName>
    <definedName name="ACwvu.inputs._.raw._.data." hidden="1">#REF!</definedName>
    <definedName name="ACwvu.LPERDAS." localSheetId="5" hidden="1">#REF!</definedName>
    <definedName name="ACwvu.LPERDAS." hidden="1">#REF!</definedName>
    <definedName name="ACwvu.RES432." localSheetId="5" hidden="1">#REF!</definedName>
    <definedName name="ACwvu.RES432." hidden="1">#REF!</definedName>
    <definedName name="ACwvu.summary1." localSheetId="5" hidden="1">#REF!</definedName>
    <definedName name="ACwvu.summary1." hidden="1">#REF!</definedName>
    <definedName name="ACwvu.summary2." localSheetId="5" hidden="1">#REF!</definedName>
    <definedName name="ACwvu.summary2." hidden="1">#REF!</definedName>
    <definedName name="ACwvu.summary3." localSheetId="5" hidden="1">#REF!</definedName>
    <definedName name="ACwvu.summary3." hidden="1">#REF!</definedName>
    <definedName name="ACwvu.VERLUCRO." localSheetId="5" hidden="1">#REF!</definedName>
    <definedName name="ACwvu.VERLUCRO." hidden="1">#REF!</definedName>
    <definedName name="AD_Rate_wo_Taxes" localSheetId="5">#REF!</definedName>
    <definedName name="AD_Rate_wo_Taxes">#REF!</definedName>
    <definedName name="adajfajfd">#N/A</definedName>
    <definedName name="adas">#N/A</definedName>
    <definedName name="adbr" localSheetId="5">#REF!</definedName>
    <definedName name="adbr">#REF!</definedName>
    <definedName name="ADDED" localSheetId="5">#REF!</definedName>
    <definedName name="ADDED">#REF!</definedName>
    <definedName name="ADDMENU" localSheetId="5">#REF!</definedName>
    <definedName name="ADDMENU">#REF!</definedName>
    <definedName name="ADDMENU_RANGE" localSheetId="5">#REF!</definedName>
    <definedName name="ADDMENU_RANGE">#REF!</definedName>
    <definedName name="adeletar" localSheetId="0" hidden="1">{"TotalGeralDespesasPorArea",#N/A,FALSE,"VinculosAccessEfetivo"}</definedName>
    <definedName name="adeletar" localSheetId="5" hidden="1">{"TotalGeralDespesasPorArea",#N/A,FALSE,"VinculosAccessEfetivo"}</definedName>
    <definedName name="adeletar" localSheetId="1" hidden="1">{"TotalGeralDespesasPorArea",#N/A,FALSE,"VinculosAccessEfetivo"}</definedName>
    <definedName name="adeletar" localSheetId="4" hidden="1">{"TotalGeralDespesasPorArea",#N/A,FALSE,"VinculosAccessEfetivo"}</definedName>
    <definedName name="adeletar" localSheetId="7" hidden="1">{"TotalGeralDespesasPorArea",#N/A,FALSE,"VinculosAccessEfetivo"}</definedName>
    <definedName name="adeletar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1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7" hidden="1">{"TotalGeralDespesasPorArea",#N/A,FALSE,"VinculosAccessEfetivo"}</definedName>
    <definedName name="adeletar1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1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7" hidden="1">{"TotalGeralDespesasPorArea",#N/A,FALSE,"VinculosAccessEfetivo"}</definedName>
    <definedName name="adeletar10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1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7" hidden="1">{"TotalGeralDespesasPorArea",#N/A,FALSE,"VinculosAccessEfetivo"}</definedName>
    <definedName name="adeletar2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1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7" hidden="1">{"TotalGeralDespesasPorArea",#N/A,FALSE,"VinculosAccessEfetivo"}</definedName>
    <definedName name="adeletar20" hidden="1">{"TotalGeralDespesasPorArea",#N/A,FALSE,"VinculosAccessEfetivo"}</definedName>
    <definedName name="adeletar21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1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7" hidden="1">{"TotalGeralDespesasPorArea",#N/A,FALSE,"VinculosAccessEfetivo"}</definedName>
    <definedName name="adeletar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1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7" hidden="1">{"TotalGeralDespesasPorArea",#N/A,FALSE,"VinculosAccessEfetivo"}</definedName>
    <definedName name="adeletar50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1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7" hidden="1">{"TotalGeralDespesasPorArea",#N/A,FALSE,"VinculosAccessEfetivo"}</definedName>
    <definedName name="adeletar51" hidden="1">{"TotalGeralDespesasPorArea",#N/A,FALSE,"VinculosAccessEfetivo"}</definedName>
    <definedName name="Adequação">#N/A</definedName>
    <definedName name="adfa">#REF!</definedName>
    <definedName name="ADITIVO" localSheetId="5">#REF!</definedName>
    <definedName name="ADITIVO">#REF!</definedName>
    <definedName name="ADITIVO01" localSheetId="5">#REF!</definedName>
    <definedName name="ADITIVO01">#REF!</definedName>
    <definedName name="adja">#N/A</definedName>
    <definedName name="Adm.Central" localSheetId="5">#REF!</definedName>
    <definedName name="Adm.Central">#REF!</definedName>
    <definedName name="Adm.Local" localSheetId="5">#REF!</definedName>
    <definedName name="Adm.Local">#REF!</definedName>
    <definedName name="administracaoCentralPoder" localSheetId="5">#REF!</definedName>
    <definedName name="administracaoCentralPoder">#REF!</definedName>
    <definedName name="AEP" localSheetId="5">#REF!</definedName>
    <definedName name="AEP">#REF!</definedName>
    <definedName name="aewfwe" localSheetId="0" hidden="1">{#N/A,#N/A,FALSE,"Brad_DCFM";#N/A,#N/A,FALSE,"Nick_DCFM";#N/A,#N/A,FALSE,"Mobile_DCFM"}</definedName>
    <definedName name="aewfwe" localSheetId="5" hidden="1">{#N/A,#N/A,FALSE,"Brad_DCFM";#N/A,#N/A,FALSE,"Nick_DCFM";#N/A,#N/A,FALSE,"Mobile_DCFM"}</definedName>
    <definedName name="aewfwe" localSheetId="1" hidden="1">{#N/A,#N/A,FALSE,"Brad_DCFM";#N/A,#N/A,FALSE,"Nick_DCFM";#N/A,#N/A,FALSE,"Mobile_DCFM"}</definedName>
    <definedName name="aewfwe" localSheetId="4" hidden="1">{#N/A,#N/A,FALSE,"Brad_DCFM";#N/A,#N/A,FALSE,"Nick_DCFM";#N/A,#N/A,FALSE,"Mobile_DCFM"}</definedName>
    <definedName name="aewfwe" localSheetId="7" hidden="1">{#N/A,#N/A,FALSE,"Brad_DCFM";#N/A,#N/A,FALSE,"Nick_DCFM";#N/A,#N/A,FALSE,"Mobile_DCFM"}</definedName>
    <definedName name="aewfwe" hidden="1">{#N/A,#N/A,FALSE,"Brad_DCFM";#N/A,#N/A,FALSE,"Nick_DCFM";#N/A,#N/A,FALSE,"Mobile_DCFM"}</definedName>
    <definedName name="AF">#REF!</definedName>
    <definedName name="AF_11" localSheetId="5">#REF!</definedName>
    <definedName name="AF_11">#REF!</definedName>
    <definedName name="AF_12" localSheetId="5">#REF!</definedName>
    <definedName name="AF_12">#REF!</definedName>
    <definedName name="AF_13" localSheetId="5">#REF!</definedName>
    <definedName name="AF_13">#REF!</definedName>
    <definedName name="AF_14" localSheetId="5">#REF!</definedName>
    <definedName name="AF_14">#REF!</definedName>
    <definedName name="AF_15" localSheetId="5">#REF!</definedName>
    <definedName name="AF_15">#REF!</definedName>
    <definedName name="AF_16" localSheetId="5">#REF!</definedName>
    <definedName name="AF_16">#REF!</definedName>
    <definedName name="AF_17" localSheetId="5">#REF!</definedName>
    <definedName name="AF_17">#REF!</definedName>
    <definedName name="AF_18" localSheetId="5">#REF!</definedName>
    <definedName name="AF_18">#REF!</definedName>
    <definedName name="AF_19" localSheetId="5">#REF!</definedName>
    <definedName name="AF_19">#REF!</definedName>
    <definedName name="AF_2" localSheetId="5">#REF!</definedName>
    <definedName name="AF_2">#REF!</definedName>
    <definedName name="AF_20" localSheetId="5">#REF!</definedName>
    <definedName name="AF_20">#REF!</definedName>
    <definedName name="AF_21" localSheetId="5">#REF!</definedName>
    <definedName name="AF_21">#REF!</definedName>
    <definedName name="AF_22" localSheetId="5">#REF!</definedName>
    <definedName name="AF_22">#REF!</definedName>
    <definedName name="AF_23" localSheetId="5">#REF!</definedName>
    <definedName name="AF_23">#REF!</definedName>
    <definedName name="AF_3" localSheetId="5">#REF!</definedName>
    <definedName name="AF_3">#REF!</definedName>
    <definedName name="AF_40" localSheetId="5">#REF!</definedName>
    <definedName name="AF_40">#REF!</definedName>
    <definedName name="afda\a" localSheetId="5">#REF!</definedName>
    <definedName name="afda\a">#REF!</definedName>
    <definedName name="afda_a" localSheetId="5">#REF!</definedName>
    <definedName name="afda_a">#REF!</definedName>
    <definedName name="AFF" localSheetId="5">#REF!</definedName>
    <definedName name="AFF">#REF!</definedName>
    <definedName name="afsda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afsda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afsda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afsda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afsda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afsda" hidden="1">{#N/A,#N/A,FALSE,"Antony Financials";#N/A,#N/A,FALSE,"Cowboy Financials";#N/A,#N/A,FALSE,"Combined";#N/A,#N/A,FALSE,"Valuematrix";#N/A,#N/A,FALSE,"DCFAntony";#N/A,#N/A,FALSE,"DCFCowboy";#N/A,#N/A,FALSE,"DCFCombined"}</definedName>
    <definedName name="ag">#REF!</definedName>
    <definedName name="agadg" localSheetId="5">#REF!</definedName>
    <definedName name="agadg">#REF!</definedName>
    <definedName name="agcred" localSheetId="5">#REF!</definedName>
    <definedName name="agcred">#REF!</definedName>
    <definedName name="agcred1" localSheetId="5">#REF!</definedName>
    <definedName name="agcred1">#REF!</definedName>
    <definedName name="agencia" localSheetId="5">#REF!</definedName>
    <definedName name="agencia">#REF!</definedName>
    <definedName name="Ago" localSheetId="0">'Fluxo de caixa descontado'!DaysAndWeeks+DATE(#REF!,8,1)-WEEKDAY(DATE(#REF!,8,1),#REF!)+1</definedName>
    <definedName name="Ago" localSheetId="5">LBst!DaysAndWeeks+DATE(LBst!CalendárioYear,8,1)-WEEKDAY(DATE(LBst!CalendárioYear,8,1),OpçãodeDiadaSemana)+1</definedName>
    <definedName name="Ago" localSheetId="1">P0!DaysAndWeeks+DATE(CalendárioYear,8,1)-WEEKDAY(DATE(CalendárioYear,8,1),OpçãodeDiadaSemana)+1</definedName>
    <definedName name="Ago" localSheetId="4">'Receitas Irrecuperáveis'!DaysAndWeeks+DATE(CalendárioYear,8,1)-WEEKDAY(DATE(CalendárioYear,8,1),OpçãodeDiadaSemana)+1</definedName>
    <definedName name="Ago" localSheetId="7">'Volume '!DaysAndWeeks+DATE(CalendárioYear,8,1)-WEEKDAY(DATE(CalendárioYear,8,1),OpçãodeDiadaSemana)+1</definedName>
    <definedName name="Ago">DaysAndWeeks+DATE(CalendárioYear,8,1)-WEEKDAY(DATE(CalendárioYear,8,1),OpçãodeDiadaSemana)+1</definedName>
    <definedName name="AGORA" localSheetId="0">#REF!</definedName>
    <definedName name="AGORA" localSheetId="5">#REF!</definedName>
    <definedName name="AGORA" localSheetId="1">#REF!</definedName>
    <definedName name="AGORA" localSheetId="7">#REF!</definedName>
    <definedName name="AGORA">#REF!</definedName>
    <definedName name="AGRISAT" localSheetId="5">#REF!</definedName>
    <definedName name="AGRISAT" localSheetId="7">#REF!</definedName>
    <definedName name="AGRISAT">#REF!</definedName>
    <definedName name="AGRO" localSheetId="5">#REF!</definedName>
    <definedName name="AGRO" localSheetId="7">#REF!</definedName>
    <definedName name="AGRO">#REF!</definedName>
    <definedName name="AGRO_C" localSheetId="5">#REF!</definedName>
    <definedName name="AGRO_C">#REF!</definedName>
    <definedName name="Agro_INCO" localSheetId="5">#REF!</definedName>
    <definedName name="Agro_INCO">#REF!</definedName>
    <definedName name="agu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IR">#REF!</definedName>
    <definedName name="AJUSTES">#N/A</definedName>
    <definedName name="aksdadfdlfhadlkdfhlkashflkhflkhalfkhskldfhlkfhalkfhalkfhahflkdahfalkhflkadhfhalka">#REF!</definedName>
    <definedName name="Alavancagem" localSheetId="5">#REF!</definedName>
    <definedName name="Alavancagem">#REF!</definedName>
    <definedName name="alex" localSheetId="5">#REF!</definedName>
    <definedName name="alex">#REF!</definedName>
    <definedName name="alf" localSheetId="5">#REF!</definedName>
    <definedName name="alf">#REF!</definedName>
    <definedName name="ALGAR" localSheetId="5">#REF!</definedName>
    <definedName name="ALGAR">#REF!</definedName>
    <definedName name="ALGAR_UDI" localSheetId="5">#REF!</definedName>
    <definedName name="ALGAR_UDI">#REF!</definedName>
    <definedName name="Aliment.Adm.Local" localSheetId="5">#REF!</definedName>
    <definedName name="Aliment.Adm.Local">#REF!</definedName>
    <definedName name="Aliment.MOD" localSheetId="5">#REF!</definedName>
    <definedName name="Aliment.MOD">#REF!</definedName>
    <definedName name="Aline" localSheetId="0" hidden="1">{#N/A,#N/A,FALSE,"ANEXO3 99 ERA";#N/A,#N/A,FALSE,"ANEXO3 99 UBÁ2";#N/A,#N/A,FALSE,"ANEXO3 99 DTU";#N/A,#N/A,FALSE,"ANEXO3 99 RDR";#N/A,#N/A,FALSE,"ANEXO3 99 UBÁ4";#N/A,#N/A,FALSE,"ANEXO3 99 UBÁ6"}</definedName>
    <definedName name="Aline" localSheetId="5" hidden="1">{#N/A,#N/A,FALSE,"ANEXO3 99 ERA";#N/A,#N/A,FALSE,"ANEXO3 99 UBÁ2";#N/A,#N/A,FALSE,"ANEXO3 99 DTU";#N/A,#N/A,FALSE,"ANEXO3 99 RDR";#N/A,#N/A,FALSE,"ANEXO3 99 UBÁ4";#N/A,#N/A,FALSE,"ANEXO3 99 UBÁ6"}</definedName>
    <definedName name="Aline" localSheetId="1" hidden="1">{#N/A,#N/A,FALSE,"ANEXO3 99 ERA";#N/A,#N/A,FALSE,"ANEXO3 99 UBÁ2";#N/A,#N/A,FALSE,"ANEXO3 99 DTU";#N/A,#N/A,FALSE,"ANEXO3 99 RDR";#N/A,#N/A,FALSE,"ANEXO3 99 UBÁ4";#N/A,#N/A,FALSE,"ANEXO3 99 UBÁ6"}</definedName>
    <definedName name="Aline" localSheetId="4" hidden="1">{#N/A,#N/A,FALSE,"ANEXO3 99 ERA";#N/A,#N/A,FALSE,"ANEXO3 99 UBÁ2";#N/A,#N/A,FALSE,"ANEXO3 99 DTU";#N/A,#N/A,FALSE,"ANEXO3 99 RDR";#N/A,#N/A,FALSE,"ANEXO3 99 UBÁ4";#N/A,#N/A,FALSE,"ANEXO3 99 UBÁ6"}</definedName>
    <definedName name="Aline" localSheetId="7" hidden="1">{#N/A,#N/A,FALSE,"ANEXO3 99 ERA";#N/A,#N/A,FALSE,"ANEXO3 99 UBÁ2";#N/A,#N/A,FALSE,"ANEXO3 99 DTU";#N/A,#N/A,FALSE,"ANEXO3 99 RDR";#N/A,#N/A,FALSE,"ANEXO3 99 UBÁ4";#N/A,#N/A,FALSE,"ANEXO3 99 UBÁ6"}</definedName>
    <definedName name="Aline" hidden="1">{#N/A,#N/A,FALSE,"ANEXO3 99 ERA";#N/A,#N/A,FALSE,"ANEXO3 99 UBÁ2";#N/A,#N/A,FALSE,"ANEXO3 99 DTU";#N/A,#N/A,FALSE,"ANEXO3 99 RDR";#N/A,#N/A,FALSE,"ANEXO3 99 UBÁ4";#N/A,#N/A,FALSE,"ANEXO3 99 UBÁ6"}</definedName>
    <definedName name="aliq_ir_antes">#REF!</definedName>
    <definedName name="aliq_ir_depois" localSheetId="5">#REF!</definedName>
    <definedName name="aliq_ir_depois">#REF!</definedName>
    <definedName name="AlterarSenha">#N/A</definedName>
    <definedName name="Alto.Garça" localSheetId="5">#REF!</definedName>
    <definedName name="Alto.Garça">#REF!</definedName>
    <definedName name="amort" localSheetId="5">#REF!</definedName>
    <definedName name="amort">#REF!</definedName>
    <definedName name="AMORT_PR" localSheetId="5">#REF!</definedName>
    <definedName name="AMORT_PR">#REF!</definedName>
    <definedName name="Amortização" localSheetId="5">#REF!</definedName>
    <definedName name="Amortização">#REF!</definedName>
    <definedName name="Amortização_Saelpa" localSheetId="0" hidden="1">{#N/A,#N/A,FALSE,"ANEXO3 99 ERA";#N/A,#N/A,FALSE,"ANEXO3 99 UBÁ2";#N/A,#N/A,FALSE,"ANEXO3 99 DTU";#N/A,#N/A,FALSE,"ANEXO3 99 RDR";#N/A,#N/A,FALSE,"ANEXO3 99 UBÁ4";#N/A,#N/A,FALSE,"ANEXO3 99 UBÁ6"}</definedName>
    <definedName name="Amortização_Saelpa" localSheetId="5" hidden="1">{#N/A,#N/A,FALSE,"ANEXO3 99 ERA";#N/A,#N/A,FALSE,"ANEXO3 99 UBÁ2";#N/A,#N/A,FALSE,"ANEXO3 99 DTU";#N/A,#N/A,FALSE,"ANEXO3 99 RDR";#N/A,#N/A,FALSE,"ANEXO3 99 UBÁ4";#N/A,#N/A,FALSE,"ANEXO3 99 UBÁ6"}</definedName>
    <definedName name="Amortização_Saelpa" localSheetId="1" hidden="1">{#N/A,#N/A,FALSE,"ANEXO3 99 ERA";#N/A,#N/A,FALSE,"ANEXO3 99 UBÁ2";#N/A,#N/A,FALSE,"ANEXO3 99 DTU";#N/A,#N/A,FALSE,"ANEXO3 99 RDR";#N/A,#N/A,FALSE,"ANEXO3 99 UBÁ4";#N/A,#N/A,FALSE,"ANEXO3 99 UBÁ6"}</definedName>
    <definedName name="Amortização_Saelpa" localSheetId="4" hidden="1">{#N/A,#N/A,FALSE,"ANEXO3 99 ERA";#N/A,#N/A,FALSE,"ANEXO3 99 UBÁ2";#N/A,#N/A,FALSE,"ANEXO3 99 DTU";#N/A,#N/A,FALSE,"ANEXO3 99 RDR";#N/A,#N/A,FALSE,"ANEXO3 99 UBÁ4";#N/A,#N/A,FALSE,"ANEXO3 99 UBÁ6"}</definedName>
    <definedName name="Amortização_Saelpa" localSheetId="7" hidden="1">{#N/A,#N/A,FALSE,"ANEXO3 99 ERA";#N/A,#N/A,FALSE,"ANEXO3 99 UBÁ2";#N/A,#N/A,FALSE,"ANEXO3 99 DTU";#N/A,#N/A,FALSE,"ANEXO3 99 RDR";#N/A,#N/A,FALSE,"ANEXO3 99 UBÁ4";#N/A,#N/A,FALSE,"ANEXO3 99 UBÁ6"}</definedName>
    <definedName name="Amortização_Saelpa" hidden="1">{#N/A,#N/A,FALSE,"ANEXO3 99 ERA";#N/A,#N/A,FALSE,"ANEXO3 99 UBÁ2";#N/A,#N/A,FALSE,"ANEXO3 99 DTU";#N/A,#N/A,FALSE,"ANEXO3 99 RDR";#N/A,#N/A,FALSE,"ANEXO3 99 UBÁ4";#N/A,#N/A,FALSE,"ANEXO3 99 UBÁ6"}</definedName>
    <definedName name="AMPLIF_OTICO">#REF!</definedName>
    <definedName name="AN" localSheetId="5">#REF!</definedName>
    <definedName name="AN">#REF!</definedName>
    <definedName name="ANA" localSheetId="5">#REF!</definedName>
    <definedName name="ANA">#REF!</definedName>
    <definedName name="ANDER" localSheetId="5">#REF!</definedName>
    <definedName name="ANDER">#REF!</definedName>
    <definedName name="ANEEÇ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EEÇ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EEÇ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EEÇ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EEÇ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EEÇ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EEL">#REF!</definedName>
    <definedName name="Anexo" localSheetId="5">#REF!</definedName>
    <definedName name="Anexo">#REF!</definedName>
    <definedName name="ANEXO01" localSheetId="5">#REF!</definedName>
    <definedName name="ANEXO01">#REF!</definedName>
    <definedName name="ANEXO02" localSheetId="5">#REF!</definedName>
    <definedName name="ANEXO02">#REF!</definedName>
    <definedName name="ANEXO03" localSheetId="5">#REF!</definedName>
    <definedName name="ANEXO03">#REF!</definedName>
    <definedName name="ANEXO04" localSheetId="5">#REF!</definedName>
    <definedName name="ANEXO04">#REF!</definedName>
    <definedName name="ANEXO98" localSheetId="5">#REF!</definedName>
    <definedName name="ANEXO98">#REF!</definedName>
    <definedName name="ANEXO99" localSheetId="5">#REF!</definedName>
    <definedName name="ANEXO99">#REF!</definedName>
    <definedName name="ANILHAS1" localSheetId="5">#REF!</definedName>
    <definedName name="ANILHAS1">#REF!</definedName>
    <definedName name="Ano" localSheetId="5">#REF!</definedName>
    <definedName name="Ano">#REF!</definedName>
    <definedName name="ANO_ATUAL" localSheetId="5">#REF!</definedName>
    <definedName name="ANO_ATUAL">#REF!</definedName>
    <definedName name="ANO_BASE">2018</definedName>
    <definedName name="Ano_Inicial" localSheetId="5">#REF!</definedName>
    <definedName name="Ano_Inicial">#REF!</definedName>
    <definedName name="ANO_INICIO_CMARG" localSheetId="5">#REF!</definedName>
    <definedName name="ANO_INICIO_CMARG">#REF!</definedName>
    <definedName name="ANO_MACROECONOMIA" localSheetId="5">YEAR(#REF!)</definedName>
    <definedName name="ANO_MACROECONOMIA">YEAR(#REF!)</definedName>
    <definedName name="Ano_VP" localSheetId="5">#REF!</definedName>
    <definedName name="Ano_VP" localSheetId="7">#REF!</definedName>
    <definedName name="Ano_VP">#REF!</definedName>
    <definedName name="AnoDoCal" localSheetId="5">#REF!</definedName>
    <definedName name="AnoDoCal">#REF!</definedName>
    <definedName name="ANOS" localSheetId="5">#REF!</definedName>
    <definedName name="ANOS">#REF!</definedName>
    <definedName name="anscount" hidden="1">3</definedName>
    <definedName name="ant" localSheetId="0" hidden="1">{#N/A,"70% Success",FALSE,"Sales Forecast";#N/A,#N/A,FALSE,"Sheet2"}</definedName>
    <definedName name="ant" localSheetId="5" hidden="1">{#N/A,"70% Success",FALSE,"Sales Forecast";#N/A,#N/A,FALSE,"Sheet2"}</definedName>
    <definedName name="ant" localSheetId="1" hidden="1">{#N/A,"70% Success",FALSE,"Sales Forecast";#N/A,#N/A,FALSE,"Sheet2"}</definedName>
    <definedName name="ant" localSheetId="4" hidden="1">{#N/A,"70% Success",FALSE,"Sales Forecast";#N/A,#N/A,FALSE,"Sheet2"}</definedName>
    <definedName name="ant" localSheetId="7" hidden="1">{#N/A,"70% Success",FALSE,"Sales Forecast";#N/A,#N/A,FALSE,"Sheet2"}</definedName>
    <definedName name="ant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5" hidden="1">{#N/A,"70% Success",FALSE,"Sales Forecast";#N/A,#N/A,FALSE,"Sheet2"}</definedName>
    <definedName name="antonio" localSheetId="1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7" hidden="1">{#N/A,"70% Success",FALSE,"Sales Forecast";#N/A,#N/A,FALSE,"Sheet2"}</definedName>
    <definedName name="antonio" hidden="1">{#N/A,"70% Success",FALSE,"Sales Forecast";#N/A,#N/A,FALSE,"Sheet2"}</definedName>
    <definedName name="ANUAL">#REF!</definedName>
    <definedName name="AP" localSheetId="5">#REF!</definedName>
    <definedName name="AP">#REF!</definedName>
    <definedName name="AP_11" localSheetId="5">#REF!</definedName>
    <definedName name="AP_11">#REF!</definedName>
    <definedName name="AP_12" localSheetId="5">#REF!</definedName>
    <definedName name="AP_12">#REF!</definedName>
    <definedName name="AP_13" localSheetId="5">#REF!</definedName>
    <definedName name="AP_13">#REF!</definedName>
    <definedName name="AP_14" localSheetId="5">#REF!</definedName>
    <definedName name="AP_14">#REF!</definedName>
    <definedName name="AP_15" localSheetId="5">#REF!</definedName>
    <definedName name="AP_15">#REF!</definedName>
    <definedName name="AP_16" localSheetId="5">#REF!</definedName>
    <definedName name="AP_16">#REF!</definedName>
    <definedName name="AP_17" localSheetId="5">#REF!</definedName>
    <definedName name="AP_17">#REF!</definedName>
    <definedName name="AP_18" localSheetId="5">#REF!</definedName>
    <definedName name="AP_18">#REF!</definedName>
    <definedName name="AP_19" localSheetId="5">#REF!</definedName>
    <definedName name="AP_19">#REF!</definedName>
    <definedName name="AP_2" localSheetId="5">#REF!</definedName>
    <definedName name="AP_2">#REF!</definedName>
    <definedName name="AP_20" localSheetId="5">#REF!</definedName>
    <definedName name="AP_20">#REF!</definedName>
    <definedName name="AP_21" localSheetId="5">#REF!</definedName>
    <definedName name="AP_21">#REF!</definedName>
    <definedName name="AP_22" localSheetId="5">#REF!</definedName>
    <definedName name="AP_22">#REF!</definedName>
    <definedName name="AP_23" localSheetId="5">#REF!</definedName>
    <definedName name="AP_23">#REF!</definedName>
    <definedName name="AP_3" localSheetId="5">#REF!</definedName>
    <definedName name="AP_3">#REF!</definedName>
    <definedName name="AP_40" localSheetId="5">#REF!</definedName>
    <definedName name="AP_40">#REF!</definedName>
    <definedName name="Aplic." localSheetId="5">#REF!</definedName>
    <definedName name="Aplic.">#REF!</definedName>
    <definedName name="aplicação" hidden="1">{#N/A,#N/A,FALSE,"CONTROLE"}</definedName>
    <definedName name="ApoioTécnico" localSheetId="5">#REF!</definedName>
    <definedName name="ApoioTécnico">#REF!</definedName>
    <definedName name="AprL3" localSheetId="5">#REF!</definedName>
    <definedName name="AprL3">#REF!</definedName>
    <definedName name="AprL4" localSheetId="5">#REF!</definedName>
    <definedName name="AprL4">#REF!</definedName>
    <definedName name="AprL5" localSheetId="5">#REF!</definedName>
    <definedName name="AprL5">#REF!</definedName>
    <definedName name="AprNI1" localSheetId="5">#REF!</definedName>
    <definedName name="AprNI1">#REF!</definedName>
    <definedName name="AprNI2" localSheetId="5">#REF!</definedName>
    <definedName name="AprNI2">#REF!</definedName>
    <definedName name="AprNI3" localSheetId="5">#REF!</definedName>
    <definedName name="AprNI3">#REF!</definedName>
    <definedName name="AprNI4" localSheetId="5">#REF!</definedName>
    <definedName name="AprNI4">#REF!</definedName>
    <definedName name="AprNI5" localSheetId="5">#REF!</definedName>
    <definedName name="AprNI5">#REF!</definedName>
    <definedName name="APROVADO" localSheetId="5">#REF!</definedName>
    <definedName name="APROVADO">#REF!</definedName>
    <definedName name="aqqq" localSheetId="0" hidden="1">{"'PXR_6500'!$A$1:$I$124"}</definedName>
    <definedName name="aqqq" localSheetId="5" hidden="1">{"'PXR_6500'!$A$1:$I$124"}</definedName>
    <definedName name="aqqq" localSheetId="1" hidden="1">{"'PXR_6500'!$A$1:$I$124"}</definedName>
    <definedName name="aqqq" localSheetId="4" hidden="1">{"'PXR_6500'!$A$1:$I$124"}</definedName>
    <definedName name="aqqq" localSheetId="7" hidden="1">{"'PXR_6500'!$A$1:$I$124"}</definedName>
    <definedName name="aqqq" hidden="1">{"'PXR_6500'!$A$1:$I$124"}</definedName>
    <definedName name="aqsw" hidden="1">#REF!</definedName>
    <definedName name="aqswd" localSheetId="5" hidden="1">#REF!</definedName>
    <definedName name="aqswd" hidden="1">#REF!</definedName>
    <definedName name="aqswde" localSheetId="5" hidden="1">#REF!</definedName>
    <definedName name="aqswde" hidden="1">#REF!</definedName>
    <definedName name="aqswdef" localSheetId="5" hidden="1">#REF!</definedName>
    <definedName name="aqswdef" hidden="1">#REF!</definedName>
    <definedName name="_xlnm.Extract" localSheetId="5">#REF!</definedName>
    <definedName name="_xlnm.Extract">#REF!</definedName>
    <definedName name="_xlnm.Print_Area" localSheetId="5">#REF!</definedName>
    <definedName name="_xlnm.Print_Area">#REF!</definedName>
    <definedName name="Área_impressão_IM" localSheetId="5">#REF!</definedName>
    <definedName name="Área_impressão_IM">#REF!</definedName>
    <definedName name="area_responsavel" localSheetId="5">#REF!</definedName>
    <definedName name="area_responsavel">#REF!</definedName>
    <definedName name="Area_Texto" localSheetId="5">#REF!</definedName>
    <definedName name="Area_Texto">#REF!</definedName>
    <definedName name="arial" localSheetId="5">#REF!</definedName>
    <definedName name="arial">#REF!</definedName>
    <definedName name="arpunet" localSheetId="5">#REF!</definedName>
    <definedName name="arpunet">#REF!</definedName>
    <definedName name="Arq_Nome">#N/A</definedName>
    <definedName name="arreglo2" localSheetId="5">#REF!</definedName>
    <definedName name="arreglo2">#REF!</definedName>
    <definedName name="arreglo3" localSheetId="5">#REF!</definedName>
    <definedName name="arreglo3">#REF!</definedName>
    <definedName name="Arteche2" localSheetId="5">#REF!</definedName>
    <definedName name="Arteche2">#REF!</definedName>
    <definedName name="Arthur" localSheetId="0" hidden="1">{#N/A,#N/A,FALSE,"ANEXO3 99 ERA";#N/A,#N/A,FALSE,"ANEXO3 99 UBÁ2";#N/A,#N/A,FALSE,"ANEXO3 99 DTU";#N/A,#N/A,FALSE,"ANEXO3 99 RDR";#N/A,#N/A,FALSE,"ANEXO3 99 UBÁ4";#N/A,#N/A,FALSE,"ANEXO3 99 UBÁ6"}</definedName>
    <definedName name="Arthur" localSheetId="5" hidden="1">{#N/A,#N/A,FALSE,"ANEXO3 99 ERA";#N/A,#N/A,FALSE,"ANEXO3 99 UBÁ2";#N/A,#N/A,FALSE,"ANEXO3 99 DTU";#N/A,#N/A,FALSE,"ANEXO3 99 RDR";#N/A,#N/A,FALSE,"ANEXO3 99 UBÁ4";#N/A,#N/A,FALSE,"ANEXO3 99 UBÁ6"}</definedName>
    <definedName name="Arthur" localSheetId="1" hidden="1">{#N/A,#N/A,FALSE,"ANEXO3 99 ERA";#N/A,#N/A,FALSE,"ANEXO3 99 UBÁ2";#N/A,#N/A,FALSE,"ANEXO3 99 DTU";#N/A,#N/A,FALSE,"ANEXO3 99 RDR";#N/A,#N/A,FALSE,"ANEXO3 99 UBÁ4";#N/A,#N/A,FALSE,"ANEXO3 99 UBÁ6"}</definedName>
    <definedName name="Arthur" localSheetId="4" hidden="1">{#N/A,#N/A,FALSE,"ANEXO3 99 ERA";#N/A,#N/A,FALSE,"ANEXO3 99 UBÁ2";#N/A,#N/A,FALSE,"ANEXO3 99 DTU";#N/A,#N/A,FALSE,"ANEXO3 99 RDR";#N/A,#N/A,FALSE,"ANEXO3 99 UBÁ4";#N/A,#N/A,FALSE,"ANEXO3 99 UBÁ6"}</definedName>
    <definedName name="Arthur" localSheetId="7" hidden="1">{#N/A,#N/A,FALSE,"ANEXO3 99 ERA";#N/A,#N/A,FALSE,"ANEXO3 99 UBÁ2";#N/A,#N/A,FALSE,"ANEXO3 99 DTU";#N/A,#N/A,FALSE,"ANEXO3 99 RDR";#N/A,#N/A,FALSE,"ANEXO3 99 UBÁ4";#N/A,#N/A,FALSE,"ANEXO3 99 UBÁ6"}</definedName>
    <definedName name="Arthur" hidden="1">{#N/A,#N/A,FALSE,"ANEXO3 99 ERA";#N/A,#N/A,FALSE,"ANEXO3 99 UBÁ2";#N/A,#N/A,FALSE,"ANEXO3 99 DTU";#N/A,#N/A,FALSE,"ANEXO3 99 RDR";#N/A,#N/A,FALSE,"ANEXO3 99 UBÁ4";#N/A,#N/A,FALSE,"ANEXO3 99 UBÁ6"}</definedName>
    <definedName name="Arthurer" localSheetId="0" hidden="1">{#N/A,#N/A,FALSE,"ANEXO3 99 ERA";#N/A,#N/A,FALSE,"ANEXO3 99 UBÁ2";#N/A,#N/A,FALSE,"ANEXO3 99 DTU";#N/A,#N/A,FALSE,"ANEXO3 99 RDR";#N/A,#N/A,FALSE,"ANEXO3 99 UBÁ4";#N/A,#N/A,FALSE,"ANEXO3 99 UBÁ6"}</definedName>
    <definedName name="Arthurer" localSheetId="5" hidden="1">{#N/A,#N/A,FALSE,"ANEXO3 99 ERA";#N/A,#N/A,FALSE,"ANEXO3 99 UBÁ2";#N/A,#N/A,FALSE,"ANEXO3 99 DTU";#N/A,#N/A,FALSE,"ANEXO3 99 RDR";#N/A,#N/A,FALSE,"ANEXO3 99 UBÁ4";#N/A,#N/A,FALSE,"ANEXO3 99 UBÁ6"}</definedName>
    <definedName name="Arthurer" localSheetId="1" hidden="1">{#N/A,#N/A,FALSE,"ANEXO3 99 ERA";#N/A,#N/A,FALSE,"ANEXO3 99 UBÁ2";#N/A,#N/A,FALSE,"ANEXO3 99 DTU";#N/A,#N/A,FALSE,"ANEXO3 99 RDR";#N/A,#N/A,FALSE,"ANEXO3 99 UBÁ4";#N/A,#N/A,FALSE,"ANEXO3 99 UBÁ6"}</definedName>
    <definedName name="Arthurer" localSheetId="4" hidden="1">{#N/A,#N/A,FALSE,"ANEXO3 99 ERA";#N/A,#N/A,FALSE,"ANEXO3 99 UBÁ2";#N/A,#N/A,FALSE,"ANEXO3 99 DTU";#N/A,#N/A,FALSE,"ANEXO3 99 RDR";#N/A,#N/A,FALSE,"ANEXO3 99 UBÁ4";#N/A,#N/A,FALSE,"ANEXO3 99 UBÁ6"}</definedName>
    <definedName name="Arthurer" localSheetId="7" hidden="1">{#N/A,#N/A,FALSE,"ANEXO3 99 ERA";#N/A,#N/A,FALSE,"ANEXO3 99 UBÁ2";#N/A,#N/A,FALSE,"ANEXO3 99 DTU";#N/A,#N/A,FALSE,"ANEXO3 99 RDR";#N/A,#N/A,FALSE,"ANEXO3 99 UBÁ4";#N/A,#N/A,FALSE,"ANEXO3 99 UBÁ6"}</definedName>
    <definedName name="Arthurer" hidden="1">{#N/A,#N/A,FALSE,"ANEXO3 99 ERA";#N/A,#N/A,FALSE,"ANEXO3 99 UBÁ2";#N/A,#N/A,FALSE,"ANEXO3 99 DTU";#N/A,#N/A,FALSE,"ANEXO3 99 RDR";#N/A,#N/A,FALSE,"ANEXO3 99 UBÁ4";#N/A,#N/A,FALSE,"ANEXO3 99 UBÁ6"}</definedName>
    <definedName name="Artrhuet" localSheetId="0" hidden="1">{#N/A,#N/A,FALSE,"ANEXO3 99 ERA";#N/A,#N/A,FALSE,"ANEXO3 99 UBÁ2";#N/A,#N/A,FALSE,"ANEXO3 99 DTU";#N/A,#N/A,FALSE,"ANEXO3 99 RDR";#N/A,#N/A,FALSE,"ANEXO3 99 UBÁ4";#N/A,#N/A,FALSE,"ANEXO3 99 UBÁ6"}</definedName>
    <definedName name="Artrhuet" localSheetId="5" hidden="1">{#N/A,#N/A,FALSE,"ANEXO3 99 ERA";#N/A,#N/A,FALSE,"ANEXO3 99 UBÁ2";#N/A,#N/A,FALSE,"ANEXO3 99 DTU";#N/A,#N/A,FALSE,"ANEXO3 99 RDR";#N/A,#N/A,FALSE,"ANEXO3 99 UBÁ4";#N/A,#N/A,FALSE,"ANEXO3 99 UBÁ6"}</definedName>
    <definedName name="Artrhuet" localSheetId="1" hidden="1">{#N/A,#N/A,FALSE,"ANEXO3 99 ERA";#N/A,#N/A,FALSE,"ANEXO3 99 UBÁ2";#N/A,#N/A,FALSE,"ANEXO3 99 DTU";#N/A,#N/A,FALSE,"ANEXO3 99 RDR";#N/A,#N/A,FALSE,"ANEXO3 99 UBÁ4";#N/A,#N/A,FALSE,"ANEXO3 99 UBÁ6"}</definedName>
    <definedName name="Artrhuet" localSheetId="4" hidden="1">{#N/A,#N/A,FALSE,"ANEXO3 99 ERA";#N/A,#N/A,FALSE,"ANEXO3 99 UBÁ2";#N/A,#N/A,FALSE,"ANEXO3 99 DTU";#N/A,#N/A,FALSE,"ANEXO3 99 RDR";#N/A,#N/A,FALSE,"ANEXO3 99 UBÁ4";#N/A,#N/A,FALSE,"ANEXO3 99 UBÁ6"}</definedName>
    <definedName name="Artrhuet" localSheetId="7" hidden="1">{#N/A,#N/A,FALSE,"ANEXO3 99 ERA";#N/A,#N/A,FALSE,"ANEXO3 99 UBÁ2";#N/A,#N/A,FALSE,"ANEXO3 99 DTU";#N/A,#N/A,FALSE,"ANEXO3 99 RDR";#N/A,#N/A,FALSE,"ANEXO3 99 UBÁ4";#N/A,#N/A,FALSE,"ANEXO3 99 UBÁ6"}</definedName>
    <definedName name="Artrhuet" hidden="1">{#N/A,#N/A,FALSE,"ANEXO3 99 ERA";#N/A,#N/A,FALSE,"ANEXO3 99 UBÁ2";#N/A,#N/A,FALSE,"ANEXO3 99 DTU";#N/A,#N/A,FALSE,"ANEXO3 99 RDR";#N/A,#N/A,FALSE,"ANEXO3 99 UBÁ4";#N/A,#N/A,FALSE,"ANEXO3 99 UBÁ6"}</definedName>
    <definedName name="AS">#REF!</definedName>
    <definedName name="AS." localSheetId="0">OFFSET(#REF!,1,0,#REF!,1)</definedName>
    <definedName name="AS." localSheetId="5">OFFSET(#REF!,1,0,#REF!,1)</definedName>
    <definedName name="AS." localSheetId="1">OFFSET(#REF!,1,0,#REF!,1)</definedName>
    <definedName name="AS." localSheetId="7">OFFSET(#REF!,1,0,#REF!,1)</definedName>
    <definedName name="AS.">OFFSET(#REF!,1,0,#REF!,1)</definedName>
    <definedName name="AS2DocOpenMode" hidden="1">"AS2DocumentBrowse"</definedName>
    <definedName name="AS2DocOpenMode_1" hidden="1">"AS2DocumentBrowse"</definedName>
    <definedName name="AS2HasNoAutoHeaderFooter" hidden="1">" "</definedName>
    <definedName name="AS2NamedRange" hidden="1">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#REF!</definedName>
    <definedName name="asasasas" localSheetId="5">#REF!</definedName>
    <definedName name="asasasas">#REF!</definedName>
    <definedName name="ascv3" localSheetId="5">#REF!</definedName>
    <definedName name="ascv3">#REF!</definedName>
    <definedName name="ASd" localSheetId="5">#REF!</definedName>
    <definedName name="ASd">#REF!</definedName>
    <definedName name="asdasd" localSheetId="5" hidden="1">#REF!</definedName>
    <definedName name="asdasd" hidden="1">#REF!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#REF!</definedName>
    <definedName name="asdf" hidden="1">#REF!</definedName>
    <definedName name="asdfg" localSheetId="5" hidden="1">#REF!</definedName>
    <definedName name="asdfg" hidden="1">#REF!</definedName>
    <definedName name="asdfgh" localSheetId="5" hidden="1">#REF!</definedName>
    <definedName name="asdfgh" hidden="1">#REF!</definedName>
    <definedName name="asdfghj" localSheetId="5" hidden="1">#REF!</definedName>
    <definedName name="asdfghj" hidden="1">#REF!</definedName>
    <definedName name="asdhgad">#N/A</definedName>
    <definedName name="ASe" localSheetId="5">#REF!</definedName>
    <definedName name="ASe">#REF!</definedName>
    <definedName name="asf">#N/A</definedName>
    <definedName name="asfd" localSheetId="5">#REF!</definedName>
    <definedName name="asfd">#REF!</definedName>
    <definedName name="ASGREQHÑY3" localSheetId="5" hidden="1">#REF!</definedName>
    <definedName name="ASGREQHÑY3" hidden="1">#REF!</definedName>
    <definedName name="ASRRYJHEYRMT" localSheetId="5" hidden="1">#REF!</definedName>
    <definedName name="ASRRYJHEYRMT" hidden="1">#REF!</definedName>
    <definedName name="ass" localSheetId="5">#REF!</definedName>
    <definedName name="ass">#REF!</definedName>
    <definedName name="Ass.Méd.Adm.Local" localSheetId="5">#REF!</definedName>
    <definedName name="Ass.Méd.Adm.Local">#REF!</definedName>
    <definedName name="Asset_Life" localSheetId="5">#REF!</definedName>
    <definedName name="Asset_Life">#REF!</definedName>
    <definedName name="ASSET_PEN" localSheetId="5">#REF!</definedName>
    <definedName name="ASSET_PEN">#REF!</definedName>
    <definedName name="ASSIS" localSheetId="5">#REF!</definedName>
    <definedName name="ASSIS">#REF!</definedName>
    <definedName name="ASSIS_8" localSheetId="5">#REF!</definedName>
    <definedName name="ASSIS_8">#REF!</definedName>
    <definedName name="Assist.Médica" localSheetId="5">#REF!</definedName>
    <definedName name="Assist.Médica">#REF!</definedName>
    <definedName name="assss">#N/A</definedName>
    <definedName name="Assumption___Visitors___Outgoing___share_of_Local_Calls" localSheetId="5">#REF!</definedName>
    <definedName name="Assumption___Visitors___Outgoing___share_of_Local_Calls">#REF!</definedName>
    <definedName name="At_Circulan_Gaap" localSheetId="5">#REF!</definedName>
    <definedName name="At_Circulan_Gaap">#REF!</definedName>
    <definedName name="At_Circulan_Soc" localSheetId="5">#REF!</definedName>
    <definedName name="At_Circulan_Soc">#REF!</definedName>
    <definedName name="Atacado" localSheetId="5">#REF!</definedName>
    <definedName name="Atacado">#REF!</definedName>
    <definedName name="Até" localSheetId="5">#REF!</definedName>
    <definedName name="Até">#REF!</definedName>
    <definedName name="Atendidas" localSheetId="0" hidden="1">{#N/A,#N/A,FALSE,"ANEXO3 99 ERA";#N/A,#N/A,FALSE,"ANEXO3 99 UBÁ2";#N/A,#N/A,FALSE,"ANEXO3 99 DTU";#N/A,#N/A,FALSE,"ANEXO3 99 RDR";#N/A,#N/A,FALSE,"ANEXO3 99 UBÁ4";#N/A,#N/A,FALSE,"ANEXO3 99 UBÁ6"}</definedName>
    <definedName name="Atendidas" localSheetId="5" hidden="1">{#N/A,#N/A,FALSE,"ANEXO3 99 ERA";#N/A,#N/A,FALSE,"ANEXO3 99 UBÁ2";#N/A,#N/A,FALSE,"ANEXO3 99 DTU";#N/A,#N/A,FALSE,"ANEXO3 99 RDR";#N/A,#N/A,FALSE,"ANEXO3 99 UBÁ4";#N/A,#N/A,FALSE,"ANEXO3 99 UBÁ6"}</definedName>
    <definedName name="Atendidas" localSheetId="1" hidden="1">{#N/A,#N/A,FALSE,"ANEXO3 99 ERA";#N/A,#N/A,FALSE,"ANEXO3 99 UBÁ2";#N/A,#N/A,FALSE,"ANEXO3 99 DTU";#N/A,#N/A,FALSE,"ANEXO3 99 RDR";#N/A,#N/A,FALSE,"ANEXO3 99 UBÁ4";#N/A,#N/A,FALSE,"ANEXO3 99 UBÁ6"}</definedName>
    <definedName name="Atendidas" localSheetId="4" hidden="1">{#N/A,#N/A,FALSE,"ANEXO3 99 ERA";#N/A,#N/A,FALSE,"ANEXO3 99 UBÁ2";#N/A,#N/A,FALSE,"ANEXO3 99 DTU";#N/A,#N/A,FALSE,"ANEXO3 99 RDR";#N/A,#N/A,FALSE,"ANEXO3 99 UBÁ4";#N/A,#N/A,FALSE,"ANEXO3 99 UBÁ6"}</definedName>
    <definedName name="Atendidas" localSheetId="7" hidden="1">{#N/A,#N/A,FALSE,"ANEXO3 99 ERA";#N/A,#N/A,FALSE,"ANEXO3 99 UBÁ2";#N/A,#N/A,FALSE,"ANEXO3 99 DTU";#N/A,#N/A,FALSE,"ANEXO3 99 RDR";#N/A,#N/A,FALSE,"ANEXO3 99 UBÁ4";#N/A,#N/A,FALSE,"ANEXO3 99 UBÁ6"}</definedName>
    <definedName name="Atendidas" hidden="1">{#N/A,#N/A,FALSE,"ANEXO3 99 ERA";#N/A,#N/A,FALSE,"ANEXO3 99 UBÁ2";#N/A,#N/A,FALSE,"ANEXO3 99 DTU";#N/A,#N/A,FALSE,"ANEXO3 99 RDR";#N/A,#N/A,FALSE,"ANEXO3 99 UBÁ4";#N/A,#N/A,FALSE,"ANEXO3 99 UBÁ6"}</definedName>
    <definedName name="atento">#REF!</definedName>
    <definedName name="ativo" localSheetId="5">#REF!</definedName>
    <definedName name="ativo">#REF!</definedName>
    <definedName name="ATIVO_CONS" localSheetId="5">#REF!</definedName>
    <definedName name="ATIVO_CONS">#REF!</definedName>
    <definedName name="ATIVO_CONS1" localSheetId="5">#REF!</definedName>
    <definedName name="ATIVO_CONS1">#REF!</definedName>
    <definedName name="ATIVO_Gaap" localSheetId="5">#REF!</definedName>
    <definedName name="ATIVO_Gaap">#REF!</definedName>
    <definedName name="ATIVO_Soc" localSheetId="5">#REF!</definedName>
    <definedName name="ATIVO_Soc">#REF!</definedName>
    <definedName name="ATL" localSheetId="5">#REF!</definedName>
    <definedName name="ATL">#REF!</definedName>
    <definedName name="ATM" localSheetId="5">#REF!</definedName>
    <definedName name="ATM">#REF!</definedName>
    <definedName name="aTT" localSheetId="0" hidden="1">{#N/A,#N/A,FALSE,"ANEXO3 99 ERA";#N/A,#N/A,FALSE,"ANEXO3 99 UBÁ2";#N/A,#N/A,FALSE,"ANEXO3 99 DTU";#N/A,#N/A,FALSE,"ANEXO3 99 RDR";#N/A,#N/A,FALSE,"ANEXO3 99 UBÁ4";#N/A,#N/A,FALSE,"ANEXO3 99 UBÁ6"}</definedName>
    <definedName name="aTT" localSheetId="5" hidden="1">{#N/A,#N/A,FALSE,"ANEXO3 99 ERA";#N/A,#N/A,FALSE,"ANEXO3 99 UBÁ2";#N/A,#N/A,FALSE,"ANEXO3 99 DTU";#N/A,#N/A,FALSE,"ANEXO3 99 RDR";#N/A,#N/A,FALSE,"ANEXO3 99 UBÁ4";#N/A,#N/A,FALSE,"ANEXO3 99 UBÁ6"}</definedName>
    <definedName name="aTT" localSheetId="1" hidden="1">{#N/A,#N/A,FALSE,"ANEXO3 99 ERA";#N/A,#N/A,FALSE,"ANEXO3 99 UBÁ2";#N/A,#N/A,FALSE,"ANEXO3 99 DTU";#N/A,#N/A,FALSE,"ANEXO3 99 RDR";#N/A,#N/A,FALSE,"ANEXO3 99 UBÁ4";#N/A,#N/A,FALSE,"ANEXO3 99 UBÁ6"}</definedName>
    <definedName name="aTT" localSheetId="4" hidden="1">{#N/A,#N/A,FALSE,"ANEXO3 99 ERA";#N/A,#N/A,FALSE,"ANEXO3 99 UBÁ2";#N/A,#N/A,FALSE,"ANEXO3 99 DTU";#N/A,#N/A,FALSE,"ANEXO3 99 RDR";#N/A,#N/A,FALSE,"ANEXO3 99 UBÁ4";#N/A,#N/A,FALSE,"ANEXO3 99 UBÁ6"}</definedName>
    <definedName name="aTT" localSheetId="7" hidden="1">{#N/A,#N/A,FALSE,"ANEXO3 99 ERA";#N/A,#N/A,FALSE,"ANEXO3 99 UBÁ2";#N/A,#N/A,FALSE,"ANEXO3 99 DTU";#N/A,#N/A,FALSE,"ANEXO3 99 RDR";#N/A,#N/A,FALSE,"ANEXO3 99 UBÁ4";#N/A,#N/A,FALSE,"ANEXO3 99 UBÁ6"}</definedName>
    <definedName name="aTT" hidden="1">{#N/A,#N/A,FALSE,"ANEXO3 99 ERA";#N/A,#N/A,FALSE,"ANEXO3 99 UBÁ2";#N/A,#N/A,FALSE,"ANEXO3 99 DTU";#N/A,#N/A,FALSE,"ANEXO3 99 RDR";#N/A,#N/A,FALSE,"ANEXO3 99 UBÁ4";#N/A,#N/A,FALSE,"ANEXO3 99 UBÁ6"}</definedName>
    <definedName name="Attivazione_Scenario">#REF!</definedName>
    <definedName name="aTTT" localSheetId="0" hidden="1">{#N/A,#N/A,FALSE,"ANEXO3 99 ERA";#N/A,#N/A,FALSE,"ANEXO3 99 UBÁ2";#N/A,#N/A,FALSE,"ANEXO3 99 DTU";#N/A,#N/A,FALSE,"ANEXO3 99 RDR";#N/A,#N/A,FALSE,"ANEXO3 99 UBÁ4";#N/A,#N/A,FALSE,"ANEXO3 99 UBÁ6"}</definedName>
    <definedName name="aTTT" localSheetId="5" hidden="1">{#N/A,#N/A,FALSE,"ANEXO3 99 ERA";#N/A,#N/A,FALSE,"ANEXO3 99 UBÁ2";#N/A,#N/A,FALSE,"ANEXO3 99 DTU";#N/A,#N/A,FALSE,"ANEXO3 99 RDR";#N/A,#N/A,FALSE,"ANEXO3 99 UBÁ4";#N/A,#N/A,FALSE,"ANEXO3 99 UBÁ6"}</definedName>
    <definedName name="aTTT" localSheetId="1" hidden="1">{#N/A,#N/A,FALSE,"ANEXO3 99 ERA";#N/A,#N/A,FALSE,"ANEXO3 99 UBÁ2";#N/A,#N/A,FALSE,"ANEXO3 99 DTU";#N/A,#N/A,FALSE,"ANEXO3 99 RDR";#N/A,#N/A,FALSE,"ANEXO3 99 UBÁ4";#N/A,#N/A,FALSE,"ANEXO3 99 UBÁ6"}</definedName>
    <definedName name="aTTT" localSheetId="4" hidden="1">{#N/A,#N/A,FALSE,"ANEXO3 99 ERA";#N/A,#N/A,FALSE,"ANEXO3 99 UBÁ2";#N/A,#N/A,FALSE,"ANEXO3 99 DTU";#N/A,#N/A,FALSE,"ANEXO3 99 RDR";#N/A,#N/A,FALSE,"ANEXO3 99 UBÁ4";#N/A,#N/A,FALSE,"ANEXO3 99 UBÁ6"}</definedName>
    <definedName name="aTTT" localSheetId="7" hidden="1">{#N/A,#N/A,FALSE,"ANEXO3 99 ERA";#N/A,#N/A,FALSE,"ANEXO3 99 UBÁ2";#N/A,#N/A,FALSE,"ANEXO3 99 DTU";#N/A,#N/A,FALSE,"ANEXO3 99 RDR";#N/A,#N/A,FALSE,"ANEXO3 99 UBÁ4";#N/A,#N/A,FALSE,"ANEXO3 99 UBÁ6"}</definedName>
    <definedName name="aTTT" hidden="1">{#N/A,#N/A,FALSE,"ANEXO3 99 ERA";#N/A,#N/A,FALSE,"ANEXO3 99 UBÁ2";#N/A,#N/A,FALSE,"ANEXO3 99 DTU";#N/A,#N/A,FALSE,"ANEXO3 99 RDR";#N/A,#N/A,FALSE,"ANEXO3 99 UBÁ4";#N/A,#N/A,FALSE,"ANEXO3 99 UBÁ6"}</definedName>
    <definedName name="aTTTT" localSheetId="0" hidden="1">{#N/A,#N/A,FALSE,"ANEXO3 99 ERA";#N/A,#N/A,FALSE,"ANEXO3 99 UBÁ2";#N/A,#N/A,FALSE,"ANEXO3 99 DTU";#N/A,#N/A,FALSE,"ANEXO3 99 RDR";#N/A,#N/A,FALSE,"ANEXO3 99 UBÁ4";#N/A,#N/A,FALSE,"ANEXO3 99 UBÁ6"}</definedName>
    <definedName name="aTTTT" localSheetId="5" hidden="1">{#N/A,#N/A,FALSE,"ANEXO3 99 ERA";#N/A,#N/A,FALSE,"ANEXO3 99 UBÁ2";#N/A,#N/A,FALSE,"ANEXO3 99 DTU";#N/A,#N/A,FALSE,"ANEXO3 99 RDR";#N/A,#N/A,FALSE,"ANEXO3 99 UBÁ4";#N/A,#N/A,FALSE,"ANEXO3 99 UBÁ6"}</definedName>
    <definedName name="aTTTT" localSheetId="1" hidden="1">{#N/A,#N/A,FALSE,"ANEXO3 99 ERA";#N/A,#N/A,FALSE,"ANEXO3 99 UBÁ2";#N/A,#N/A,FALSE,"ANEXO3 99 DTU";#N/A,#N/A,FALSE,"ANEXO3 99 RDR";#N/A,#N/A,FALSE,"ANEXO3 99 UBÁ4";#N/A,#N/A,FALSE,"ANEXO3 99 UBÁ6"}</definedName>
    <definedName name="aTTTT" localSheetId="4" hidden="1">{#N/A,#N/A,FALSE,"ANEXO3 99 ERA";#N/A,#N/A,FALSE,"ANEXO3 99 UBÁ2";#N/A,#N/A,FALSE,"ANEXO3 99 DTU";#N/A,#N/A,FALSE,"ANEXO3 99 RDR";#N/A,#N/A,FALSE,"ANEXO3 99 UBÁ4";#N/A,#N/A,FALSE,"ANEXO3 99 UBÁ6"}</definedName>
    <definedName name="aTTTT" localSheetId="7" hidden="1">{#N/A,#N/A,FALSE,"ANEXO3 99 ERA";#N/A,#N/A,FALSE,"ANEXO3 99 UBÁ2";#N/A,#N/A,FALSE,"ANEXO3 99 DTU";#N/A,#N/A,FALSE,"ANEXO3 99 RDR";#N/A,#N/A,FALSE,"ANEXO3 99 UBÁ4";#N/A,#N/A,FALSE,"ANEXO3 99 UBÁ6"}</definedName>
    <definedName name="aTTTT" hidden="1">{#N/A,#N/A,FALSE,"ANEXO3 99 ERA";#N/A,#N/A,FALSE,"ANEXO3 99 UBÁ2";#N/A,#N/A,FALSE,"ANEXO3 99 DTU";#N/A,#N/A,FALSE,"ANEXO3 99 RDR";#N/A,#N/A,FALSE,"ANEXO3 99 UBÁ4";#N/A,#N/A,FALSE,"ANEXO3 99 UBÁ6"}</definedName>
    <definedName name="aTTTTTT" localSheetId="0" hidden="1">{#N/A,#N/A,FALSE,"ANEXO3 99 ERA";#N/A,#N/A,FALSE,"ANEXO3 99 UBÁ2";#N/A,#N/A,FALSE,"ANEXO3 99 DTU";#N/A,#N/A,FALSE,"ANEXO3 99 RDR";#N/A,#N/A,FALSE,"ANEXO3 99 UBÁ4";#N/A,#N/A,FALSE,"ANEXO3 99 UBÁ6"}</definedName>
    <definedName name="aTTTTTT" localSheetId="5" hidden="1">{#N/A,#N/A,FALSE,"ANEXO3 99 ERA";#N/A,#N/A,FALSE,"ANEXO3 99 UBÁ2";#N/A,#N/A,FALSE,"ANEXO3 99 DTU";#N/A,#N/A,FALSE,"ANEXO3 99 RDR";#N/A,#N/A,FALSE,"ANEXO3 99 UBÁ4";#N/A,#N/A,FALSE,"ANEXO3 99 UBÁ6"}</definedName>
    <definedName name="aTTTTTT" localSheetId="1" hidden="1">{#N/A,#N/A,FALSE,"ANEXO3 99 ERA";#N/A,#N/A,FALSE,"ANEXO3 99 UBÁ2";#N/A,#N/A,FALSE,"ANEXO3 99 DTU";#N/A,#N/A,FALSE,"ANEXO3 99 RDR";#N/A,#N/A,FALSE,"ANEXO3 99 UBÁ4";#N/A,#N/A,FALSE,"ANEXO3 99 UBÁ6"}</definedName>
    <definedName name="aTTTTTT" localSheetId="4" hidden="1">{#N/A,#N/A,FALSE,"ANEXO3 99 ERA";#N/A,#N/A,FALSE,"ANEXO3 99 UBÁ2";#N/A,#N/A,FALSE,"ANEXO3 99 DTU";#N/A,#N/A,FALSE,"ANEXO3 99 RDR";#N/A,#N/A,FALSE,"ANEXO3 99 UBÁ4";#N/A,#N/A,FALSE,"ANEXO3 99 UBÁ6"}</definedName>
    <definedName name="aTTTTTT" localSheetId="7" hidden="1">{#N/A,#N/A,FALSE,"ANEXO3 99 ERA";#N/A,#N/A,FALSE,"ANEXO3 99 UBÁ2";#N/A,#N/A,FALSE,"ANEXO3 99 DTU";#N/A,#N/A,FALSE,"ANEXO3 99 RDR";#N/A,#N/A,FALSE,"ANEXO3 99 UBÁ4";#N/A,#N/A,FALSE,"ANEXO3 99 UBÁ6"}</definedName>
    <definedName name="aTTTTTT" hidden="1">{#N/A,#N/A,FALSE,"ANEXO3 99 ERA";#N/A,#N/A,FALSE,"ANEXO3 99 UBÁ2";#N/A,#N/A,FALSE,"ANEXO3 99 DTU";#N/A,#N/A,FALSE,"ANEXO3 99 RDR";#N/A,#N/A,FALSE,"ANEXO3 99 UBÁ4";#N/A,#N/A,FALSE,"ANEXO3 99 UBÁ6"}</definedName>
    <definedName name="aTTTTTTT" localSheetId="0" hidden="1">{#N/A,#N/A,FALSE,"ANEXO3 99 ERA";#N/A,#N/A,FALSE,"ANEXO3 99 UBÁ2";#N/A,#N/A,FALSE,"ANEXO3 99 DTU";#N/A,#N/A,FALSE,"ANEXO3 99 RDR";#N/A,#N/A,FALSE,"ANEXO3 99 UBÁ4";#N/A,#N/A,FALSE,"ANEXO3 99 UBÁ6"}</definedName>
    <definedName name="aTTTTTTT" localSheetId="5" hidden="1">{#N/A,#N/A,FALSE,"ANEXO3 99 ERA";#N/A,#N/A,FALSE,"ANEXO3 99 UBÁ2";#N/A,#N/A,FALSE,"ANEXO3 99 DTU";#N/A,#N/A,FALSE,"ANEXO3 99 RDR";#N/A,#N/A,FALSE,"ANEXO3 99 UBÁ4";#N/A,#N/A,FALSE,"ANEXO3 99 UBÁ6"}</definedName>
    <definedName name="aTTTTTTT" localSheetId="1" hidden="1">{#N/A,#N/A,FALSE,"ANEXO3 99 ERA";#N/A,#N/A,FALSE,"ANEXO3 99 UBÁ2";#N/A,#N/A,FALSE,"ANEXO3 99 DTU";#N/A,#N/A,FALSE,"ANEXO3 99 RDR";#N/A,#N/A,FALSE,"ANEXO3 99 UBÁ4";#N/A,#N/A,FALSE,"ANEXO3 99 UBÁ6"}</definedName>
    <definedName name="aTTTTTTT" localSheetId="4" hidden="1">{#N/A,#N/A,FALSE,"ANEXO3 99 ERA";#N/A,#N/A,FALSE,"ANEXO3 99 UBÁ2";#N/A,#N/A,FALSE,"ANEXO3 99 DTU";#N/A,#N/A,FALSE,"ANEXO3 99 RDR";#N/A,#N/A,FALSE,"ANEXO3 99 UBÁ4";#N/A,#N/A,FALSE,"ANEXO3 99 UBÁ6"}</definedName>
    <definedName name="aTTTTTTT" localSheetId="7" hidden="1">{#N/A,#N/A,FALSE,"ANEXO3 99 ERA";#N/A,#N/A,FALSE,"ANEXO3 99 UBÁ2";#N/A,#N/A,FALSE,"ANEXO3 99 DTU";#N/A,#N/A,FALSE,"ANEXO3 99 RDR";#N/A,#N/A,FALSE,"ANEXO3 99 UBÁ4";#N/A,#N/A,FALSE,"ANEXO3 99 UBÁ6"}</definedName>
    <definedName name="aTTTTTTT" hidden="1">{#N/A,#N/A,FALSE,"ANEXO3 99 ERA";#N/A,#N/A,FALSE,"ANEXO3 99 UBÁ2";#N/A,#N/A,FALSE,"ANEXO3 99 DTU";#N/A,#N/A,FALSE,"ANEXO3 99 RDR";#N/A,#N/A,FALSE,"ANEXO3 99 UBÁ4";#N/A,#N/A,FALSE,"ANEXO3 99 UBÁ6"}</definedName>
    <definedName name="aTTTTTTTTTTT" localSheetId="0" hidden="1">{#N/A,#N/A,FALSE,"ANEXO3 99 ERA";#N/A,#N/A,FALSE,"ANEXO3 99 UBÁ2";#N/A,#N/A,FALSE,"ANEXO3 99 DTU";#N/A,#N/A,FALSE,"ANEXO3 99 RDR";#N/A,#N/A,FALSE,"ANEXO3 99 UBÁ4";#N/A,#N/A,FALSE,"ANEXO3 99 UBÁ6"}</definedName>
    <definedName name="aTTTTTTTTTTT" localSheetId="5" hidden="1">{#N/A,#N/A,FALSE,"ANEXO3 99 ERA";#N/A,#N/A,FALSE,"ANEXO3 99 UBÁ2";#N/A,#N/A,FALSE,"ANEXO3 99 DTU";#N/A,#N/A,FALSE,"ANEXO3 99 RDR";#N/A,#N/A,FALSE,"ANEXO3 99 UBÁ4";#N/A,#N/A,FALSE,"ANEXO3 99 UBÁ6"}</definedName>
    <definedName name="aTTTTTTTTTTT" localSheetId="1" hidden="1">{#N/A,#N/A,FALSE,"ANEXO3 99 ERA";#N/A,#N/A,FALSE,"ANEXO3 99 UBÁ2";#N/A,#N/A,FALSE,"ANEXO3 99 DTU";#N/A,#N/A,FALSE,"ANEXO3 99 RDR";#N/A,#N/A,FALSE,"ANEXO3 99 UBÁ4";#N/A,#N/A,FALSE,"ANEXO3 99 UBÁ6"}</definedName>
    <definedName name="aTTTTTTTTTTT" localSheetId="4" hidden="1">{#N/A,#N/A,FALSE,"ANEXO3 99 ERA";#N/A,#N/A,FALSE,"ANEXO3 99 UBÁ2";#N/A,#N/A,FALSE,"ANEXO3 99 DTU";#N/A,#N/A,FALSE,"ANEXO3 99 RDR";#N/A,#N/A,FALSE,"ANEXO3 99 UBÁ4";#N/A,#N/A,FALSE,"ANEXO3 99 UBÁ6"}</definedName>
    <definedName name="aTTTTTTTTTTT" localSheetId="7" hidden="1">{#N/A,#N/A,FALSE,"ANEXO3 99 ERA";#N/A,#N/A,FALSE,"ANEXO3 99 UBÁ2";#N/A,#N/A,FALSE,"ANEXO3 99 DTU";#N/A,#N/A,FALSE,"ANEXO3 99 RDR";#N/A,#N/A,FALSE,"ANEXO3 99 UBÁ4";#N/A,#N/A,FALSE,"ANEXO3 99 UBÁ6"}</definedName>
    <definedName name="aTTTTTTTTTTT" hidden="1">{#N/A,#N/A,FALSE,"ANEXO3 99 ERA";#N/A,#N/A,FALSE,"ANEXO3 99 UBÁ2";#N/A,#N/A,FALSE,"ANEXO3 99 DTU";#N/A,#N/A,FALSE,"ANEXO3 99 RDR";#N/A,#N/A,FALSE,"ANEXO3 99 UBÁ4";#N/A,#N/A,FALSE,"ANEXO3 99 UBÁ6"}</definedName>
    <definedName name="atual" localSheetId="5">#REF!,#REF!,#REF!,#REF!,#REF!,#REF!</definedName>
    <definedName name="atual" localSheetId="7">#REF!,#REF!,#REF!,#REF!,#REF!,#REF!</definedName>
    <definedName name="atual">#REF!,#REF!,#REF!,#REF!,#REF!,#REF!</definedName>
    <definedName name="AtualizaDadosGráf1">#N/A</definedName>
    <definedName name="AugL3" localSheetId="5">#REF!</definedName>
    <definedName name="AugL3" localSheetId="7">#REF!</definedName>
    <definedName name="AugL3">#REF!</definedName>
    <definedName name="AugL4" localSheetId="5">#REF!</definedName>
    <definedName name="AugL4">#REF!</definedName>
    <definedName name="AugL5" localSheetId="5">#REF!</definedName>
    <definedName name="AugL5">#REF!</definedName>
    <definedName name="AugNI1" localSheetId="5">#REF!</definedName>
    <definedName name="AugNI1">#REF!</definedName>
    <definedName name="AugNI2" localSheetId="5">#REF!</definedName>
    <definedName name="AugNI2">#REF!</definedName>
    <definedName name="AugNI3" localSheetId="5">#REF!</definedName>
    <definedName name="AugNI3">#REF!</definedName>
    <definedName name="AugNI4" localSheetId="5">#REF!</definedName>
    <definedName name="AugNI4">#REF!</definedName>
    <definedName name="AugNI5" localSheetId="5">#REF!</definedName>
    <definedName name="AugNI5">#REF!</definedName>
    <definedName name="AUMENTO" localSheetId="5">#REF!</definedName>
    <definedName name="AUMENTO">#REF!</definedName>
    <definedName name="Aumento_Líq_Caixa_Período" localSheetId="5">#REF!</definedName>
    <definedName name="Aumento_Líq_Caixa_Período">#REF!</definedName>
    <definedName name="AumentoVendaEnergia" localSheetId="5">#REF!</definedName>
    <definedName name="AumentoVendaEnergia">#REF!</definedName>
    <definedName name="AUNA" localSheetId="0" hidden="1">{"Informes",#N/A,FALSE,"CA";"Informes",#N/A,FALSE,"CN";"Informes",#N/A,FALSE,"INVERSIONES";"Informes",#N/A,FALSE,"CN Oficial";"Informes",#N/A,FALSE,"CA Oficial";"Informes",#N/A,FALSE,"Res Datos Areas"}</definedName>
    <definedName name="AUNA" localSheetId="5" hidden="1">{"Informes",#N/A,FALSE,"CA";"Informes",#N/A,FALSE,"CN";"Informes",#N/A,FALSE,"INVERSIONES";"Informes",#N/A,FALSE,"CN Oficial";"Informes",#N/A,FALSE,"CA Oficial";"Informes",#N/A,FALSE,"Res Datos Areas"}</definedName>
    <definedName name="AUNA" localSheetId="1" hidden="1">{"Informes",#N/A,FALSE,"CA";"Informes",#N/A,FALSE,"CN";"Informes",#N/A,FALSE,"INVERSIONES";"Informes",#N/A,FALSE,"CN Oficial";"Informes",#N/A,FALSE,"CA Oficial";"Informes",#N/A,FALSE,"Res Datos Areas"}</definedName>
    <definedName name="AUNA" localSheetId="4" hidden="1">{"Informes",#N/A,FALSE,"CA";"Informes",#N/A,FALSE,"CN";"Informes",#N/A,FALSE,"INVERSIONES";"Informes",#N/A,FALSE,"CN Oficial";"Informes",#N/A,FALSE,"CA Oficial";"Informes",#N/A,FALSE,"Res Datos Areas"}</definedName>
    <definedName name="AUNA" localSheetId="7" hidden="1">{"Informes",#N/A,FALSE,"CA";"Informes",#N/A,FALSE,"CN";"Informes",#N/A,FALSE,"INVERSIONES";"Informes",#N/A,FALSE,"CN Oficial";"Informes",#N/A,FALSE,"CA Oficial";"Informes",#N/A,FALSE,"Res Datos Areas"}</definedName>
    <definedName name="AUNA" hidden="1">{"Informes",#N/A,FALSE,"CA";"Informes",#N/A,FALSE,"CN";"Informes",#N/A,FALSE,"INVERSIONES";"Informes",#N/A,FALSE,"CN Oficial";"Informes",#N/A,FALSE,"CA Oficial";"Informes",#N/A,FALSE,"Res Datos Areas"}</definedName>
    <definedName name="aushuahsuhasiuhisahisahisahiuashihasihasiuhasiuhasiuhasihasihasiuhiashias">#REF!</definedName>
    <definedName name="auxiliar" localSheetId="5">#REF!</definedName>
    <definedName name="auxiliar">#REF!</definedName>
    <definedName name="AV" localSheetId="5">#REF!</definedName>
    <definedName name="AV">#REF!</definedName>
    <definedName name="Aval" localSheetId="5">#REF!</definedName>
    <definedName name="Aval">#REF!</definedName>
    <definedName name="AvalUnidade" localSheetId="5">#REF!</definedName>
    <definedName name="AvalUnidade">#REF!</definedName>
    <definedName name="Average_Debt_Life" localSheetId="5">#REF!</definedName>
    <definedName name="Average_Debt_Life">#REF!</definedName>
    <definedName name="Average_Minutes_per_Call" localSheetId="5">#REF!</definedName>
    <definedName name="Average_Minutes_per_Call">#REF!</definedName>
    <definedName name="Average_Subscribers" localSheetId="5">#REF!</definedName>
    <definedName name="Average_Subscribers">#REF!</definedName>
    <definedName name="Average_Usage" localSheetId="5">#REF!</definedName>
    <definedName name="Average_Usage">#REF!</definedName>
    <definedName name="AVL_ANEEL_CTB_FIS_OK" localSheetId="5">#REF!</definedName>
    <definedName name="AVL_ANEEL_CTB_FIS_OK">#REF!</definedName>
    <definedName name="AVV" localSheetId="5">#REF!</definedName>
    <definedName name="AVV">#REF!</definedName>
    <definedName name="awd" localSheetId="5">#REF!</definedName>
    <definedName name="awd">#REF!</definedName>
    <definedName name="ayala" localSheetId="5">#REF!</definedName>
    <definedName name="ayala">#REF!</definedName>
    <definedName name="az" localSheetId="5" hidden="1">#REF!</definedName>
    <definedName name="az" hidden="1">#REF!</definedName>
    <definedName name="azbhj.xls">#N/A</definedName>
    <definedName name="azul_a1dfp" localSheetId="5">#REF!</definedName>
    <definedName name="azul_a1dfp">#REF!</definedName>
    <definedName name="azul_a1dp" localSheetId="5">#REF!</definedName>
    <definedName name="azul_a1dp">#REF!</definedName>
    <definedName name="azul_a1efps" localSheetId="5">#REF!</definedName>
    <definedName name="azul_a1efps">#REF!</definedName>
    <definedName name="azul_a1efpu" localSheetId="5">#REF!</definedName>
    <definedName name="azul_a1efpu">#REF!</definedName>
    <definedName name="azul_a1eps" localSheetId="5">#REF!</definedName>
    <definedName name="azul_a1eps">#REF!</definedName>
    <definedName name="azul_a1epu" localSheetId="5">#REF!</definedName>
    <definedName name="azul_a1epu">#REF!</definedName>
    <definedName name="azul_a2dfp" localSheetId="5">#REF!</definedName>
    <definedName name="azul_a2dfp">#REF!</definedName>
    <definedName name="azul_a2dp" localSheetId="5">#REF!</definedName>
    <definedName name="azul_a2dp">#REF!</definedName>
    <definedName name="azul_a2efps" localSheetId="5">#REF!</definedName>
    <definedName name="azul_a2efps">#REF!</definedName>
    <definedName name="azul_a2efpu" localSheetId="5">#REF!</definedName>
    <definedName name="azul_a2efpu">#REF!</definedName>
    <definedName name="azul_a2eps" localSheetId="5">#REF!</definedName>
    <definedName name="azul_a2eps">#REF!</definedName>
    <definedName name="azul_a2epu" localSheetId="5">#REF!</definedName>
    <definedName name="azul_a2epu">#REF!</definedName>
    <definedName name="azul_a3adfp" localSheetId="5">#REF!</definedName>
    <definedName name="azul_a3adfp">#REF!</definedName>
    <definedName name="azul_a3adp" localSheetId="5">#REF!</definedName>
    <definedName name="azul_a3adp">#REF!</definedName>
    <definedName name="azul_a3aefps" localSheetId="5">#REF!</definedName>
    <definedName name="azul_a3aefps">#REF!</definedName>
    <definedName name="azul_a3aefpu" localSheetId="5">#REF!</definedName>
    <definedName name="azul_a3aefpu">#REF!</definedName>
    <definedName name="azul_a3aeps" localSheetId="5">#REF!</definedName>
    <definedName name="azul_a3aeps">#REF!</definedName>
    <definedName name="azul_a3aepu" localSheetId="5">#REF!</definedName>
    <definedName name="azul_a3aepu">#REF!</definedName>
    <definedName name="azul_a3dfp" localSheetId="5">#REF!</definedName>
    <definedName name="azul_a3dfp">#REF!</definedName>
    <definedName name="azul_a3dp" localSheetId="5">#REF!</definedName>
    <definedName name="azul_a3dp">#REF!</definedName>
    <definedName name="azul_a3efps" localSheetId="5">#REF!</definedName>
    <definedName name="azul_a3efps">#REF!</definedName>
    <definedName name="azul_a3efpu" localSheetId="5">#REF!</definedName>
    <definedName name="azul_a3efpu">#REF!</definedName>
    <definedName name="azul_a3eps" localSheetId="5">#REF!</definedName>
    <definedName name="azul_a3eps">#REF!</definedName>
    <definedName name="azul_a3epu" localSheetId="5">#REF!</definedName>
    <definedName name="azul_a3epu">#REF!</definedName>
    <definedName name="azul_a4dfp" localSheetId="5">#REF!</definedName>
    <definedName name="azul_a4dfp">#REF!</definedName>
    <definedName name="azul_a4dp" localSheetId="5">#REF!</definedName>
    <definedName name="azul_a4dp">#REF!</definedName>
    <definedName name="azul_a4efps" localSheetId="5">#REF!</definedName>
    <definedName name="azul_a4efps">#REF!</definedName>
    <definedName name="azul_a4efpu" localSheetId="5">#REF!</definedName>
    <definedName name="azul_a4efpu">#REF!</definedName>
    <definedName name="azul_a4eps" localSheetId="5">#REF!</definedName>
    <definedName name="azul_a4eps">#REF!</definedName>
    <definedName name="azul_a4epu" localSheetId="5">#REF!</definedName>
    <definedName name="azul_a4epu">#REF!</definedName>
    <definedName name="azul_asdfp" localSheetId="5">#REF!</definedName>
    <definedName name="azul_asdfp">#REF!</definedName>
    <definedName name="azul_asdp" localSheetId="5">#REF!</definedName>
    <definedName name="azul_asdp">#REF!</definedName>
    <definedName name="azul_asefps" localSheetId="5">#REF!</definedName>
    <definedName name="azul_asefps">#REF!</definedName>
    <definedName name="azul_asefpu" localSheetId="5">#REF!</definedName>
    <definedName name="azul_asefpu">#REF!</definedName>
    <definedName name="azul_aseps" localSheetId="5">#REF!</definedName>
    <definedName name="azul_aseps">#REF!</definedName>
    <definedName name="azul_asepu" localSheetId="5">#REF!</definedName>
    <definedName name="azul_asepu">#REF!</definedName>
    <definedName name="b" localSheetId="0" hidden="1">{#N/A,#N/A,FALSE,"ANEXO3 99 ERA";#N/A,#N/A,FALSE,"ANEXO3 99 UBÁ2";#N/A,#N/A,FALSE,"ANEXO3 99 DTU";#N/A,#N/A,FALSE,"ANEXO3 99 RDR";#N/A,#N/A,FALSE,"ANEXO3 99 UBÁ4";#N/A,#N/A,FALSE,"ANEXO3 99 UBÁ6"}</definedName>
    <definedName name="b" localSheetId="5" hidden="1">{#N/A,#N/A,FALSE,"ANEXO3 99 ERA";#N/A,#N/A,FALSE,"ANEXO3 99 UBÁ2";#N/A,#N/A,FALSE,"ANEXO3 99 DTU";#N/A,#N/A,FALSE,"ANEXO3 99 RDR";#N/A,#N/A,FALSE,"ANEXO3 99 UBÁ4";#N/A,#N/A,FALSE,"ANEXO3 99 UBÁ6"}</definedName>
    <definedName name="b" localSheetId="1" hidden="1">{#N/A,#N/A,FALSE,"ANEXO3 99 ERA";#N/A,#N/A,FALSE,"ANEXO3 99 UBÁ2";#N/A,#N/A,FALSE,"ANEXO3 99 DTU";#N/A,#N/A,FALSE,"ANEXO3 99 RDR";#N/A,#N/A,FALSE,"ANEXO3 99 UBÁ4";#N/A,#N/A,FALSE,"ANEXO3 99 UBÁ6"}</definedName>
    <definedName name="b" localSheetId="4" hidden="1">{#N/A,#N/A,FALSE,"ANEXO3 99 ERA";#N/A,#N/A,FALSE,"ANEXO3 99 UBÁ2";#N/A,#N/A,FALSE,"ANEXO3 99 DTU";#N/A,#N/A,FALSE,"ANEXO3 99 RDR";#N/A,#N/A,FALSE,"ANEXO3 99 UBÁ4";#N/A,#N/A,FALSE,"ANEXO3 99 UBÁ6"}</definedName>
    <definedName name="b" localSheetId="7" hidden="1">{#N/A,#N/A,FALSE,"ANEXO3 99 ERA";#N/A,#N/A,FALSE,"ANEXO3 99 UBÁ2";#N/A,#N/A,FALSE,"ANEXO3 99 DTU";#N/A,#N/A,FALSE,"ANEXO3 99 RDR";#N/A,#N/A,FALSE,"ANEXO3 99 UBÁ4";#N/A,#N/A,FALSE,"ANEXO3 99 UBÁ6"}</definedName>
    <definedName name="b" hidden="1">{#N/A,#N/A,FALSE,"ANEXO3 99 ERA";#N/A,#N/A,FALSE,"ANEXO3 99 UBÁ2";#N/A,#N/A,FALSE,"ANEXO3 99 DTU";#N/A,#N/A,FALSE,"ANEXO3 99 RDR";#N/A,#N/A,FALSE,"ANEXO3 99 UBÁ4";#N/A,#N/A,FALSE,"ANEXO3 99 UBÁ6"}</definedName>
    <definedName name="B_Ferramental">#REF!</definedName>
    <definedName name="b_manual" localSheetId="5">#REF!</definedName>
    <definedName name="b_manual">#REF!</definedName>
    <definedName name="B1e" localSheetId="5">#REF!</definedName>
    <definedName name="B1e">#REF!</definedName>
    <definedName name="B2CERe" localSheetId="5">#REF!</definedName>
    <definedName name="B2CERe">#REF!</definedName>
    <definedName name="B2SPIe" localSheetId="5">#REF!</definedName>
    <definedName name="B2SPIe">#REF!</definedName>
    <definedName name="B3DCe" localSheetId="5">#REF!</definedName>
    <definedName name="B3DCe">#REF!</definedName>
    <definedName name="B4a" localSheetId="5">#REF!</definedName>
    <definedName name="B4a">#REF!</definedName>
    <definedName name="B4b" localSheetId="5">#REF!</definedName>
    <definedName name="B4b">#REF!</definedName>
    <definedName name="B5000000" localSheetId="5">#REF!</definedName>
    <definedName name="B5000000">#REF!</definedName>
    <definedName name="Ba" localSheetId="5">#REF!</definedName>
    <definedName name="Ba">#REF!</definedName>
    <definedName name="BACK" localSheetId="5">#REF!</definedName>
    <definedName name="BACK">#REF!</definedName>
    <definedName name="BACK_A" localSheetId="5">#REF!</definedName>
    <definedName name="BACK_A">#REF!</definedName>
    <definedName name="BACKBONE" localSheetId="5">#REF!</definedName>
    <definedName name="BACKBONE">#REF!</definedName>
    <definedName name="BACURU" localSheetId="5">#REF!</definedName>
    <definedName name="BACURU">#REF!</definedName>
    <definedName name="BAL" localSheetId="5">#REF!</definedName>
    <definedName name="BAL">#REF!</definedName>
    <definedName name="BALANCE" localSheetId="5">#REF!</definedName>
    <definedName name="BALANCE">#REF!</definedName>
    <definedName name="BALANCO" localSheetId="5">#REF!</definedName>
    <definedName name="BALANCO">#REF!</definedName>
    <definedName name="Balanço" localSheetId="5">#REF!</definedName>
    <definedName name="Balanço">#REF!</definedName>
    <definedName name="BALANÇO_COMANDER" localSheetId="5">#REF!</definedName>
    <definedName name="BALANÇO_COMANDER">#REF!</definedName>
    <definedName name="BalançoMil" localSheetId="5">#REF!</definedName>
    <definedName name="BalançoMil">#REF!</definedName>
    <definedName name="BalBaseDia" localSheetId="5">#REF!</definedName>
    <definedName name="BalBaseDia">#REF!</definedName>
    <definedName name="BALGRAF" localSheetId="5">#REF!</definedName>
    <definedName name="BALGRAF">#REF!</definedName>
    <definedName name="BalType" hidden="1">TRUE</definedName>
    <definedName name="banco" localSheetId="5">#REF!</definedName>
    <definedName name="banco">#REF!</definedName>
    <definedName name="_xlnm.Database" localSheetId="5">#REF!</definedName>
    <definedName name="_xlnm.Database">#REF!</definedName>
    <definedName name="Banco_de_dados_1" localSheetId="5">#REF!</definedName>
    <definedName name="Banco_de_dados_1">#REF!</definedName>
    <definedName name="banco_de_dados2" localSheetId="5">#REF!</definedName>
    <definedName name="banco_de_dados2">#REF!</definedName>
    <definedName name="BANCO1" localSheetId="5" hidden="1">#REF!</definedName>
    <definedName name="BANCO1" hidden="1">#REF!</definedName>
    <definedName name="bancopreco" localSheetId="5">#REF!</definedName>
    <definedName name="bancopreco">#REF!</definedName>
    <definedName name="BancoSegment" localSheetId="5">#REF!</definedName>
    <definedName name="BancoSegment">#REF!</definedName>
    <definedName name="BAND_B" localSheetId="5">#REF!</definedName>
    <definedName name="BAND_B">#REF!</definedName>
    <definedName name="Bandeira" localSheetId="5">#REF!</definedName>
    <definedName name="Bandeira">#REF!</definedName>
    <definedName name="Bandeiras" localSheetId="5">#REF!</definedName>
    <definedName name="Bandeiras">#REF!</definedName>
    <definedName name="BankBoston" localSheetId="5">#REF!</definedName>
    <definedName name="BankBoston">#REF!</definedName>
    <definedName name="ba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bosa" hidden="1">#REF!</definedName>
    <definedName name="BASD">#N/A</definedName>
    <definedName name="base" localSheetId="5">#REF!,#REF!,#REF!,#REF!,#REF!,#REF!</definedName>
    <definedName name="base" localSheetId="7">#REF!,#REF!,#REF!,#REF!,#REF!,#REF!</definedName>
    <definedName name="base">#REF!,#REF!,#REF!,#REF!,#REF!,#REF!</definedName>
    <definedName name="BaseAVAL" localSheetId="5">#REF!</definedName>
    <definedName name="BaseAVAL">#REF!</definedName>
    <definedName name="BaseYear" localSheetId="5">#REF!</definedName>
    <definedName name="BaseYear">#REF!</definedName>
    <definedName name="basis" localSheetId="5">#REF!</definedName>
    <definedName name="basis">#REF!</definedName>
    <definedName name="BATERIAS" localSheetId="5">#REF!</definedName>
    <definedName name="BATERIAS">#REF!</definedName>
    <definedName name="bb" localSheetId="0" hidden="1">{#N/A,#N/A,FALSE,"ENERGIA";#N/A,#N/A,FALSE,"PERDIDAS";#N/A,#N/A,FALSE,"CLIENTES";#N/A,#N/A,FALSE,"ESTADO";#N/A,#N/A,FALSE,"TECNICA"}</definedName>
    <definedName name="bb" localSheetId="5" hidden="1">{#N/A,#N/A,FALSE,"ENERGIA";#N/A,#N/A,FALSE,"PERDIDAS";#N/A,#N/A,FALSE,"CLIENTES";#N/A,#N/A,FALSE,"ESTADO";#N/A,#N/A,FALSE,"TECNICA"}</definedName>
    <definedName name="bb" localSheetId="1" hidden="1">{#N/A,#N/A,FALSE,"ENERGIA";#N/A,#N/A,FALSE,"PERDIDAS";#N/A,#N/A,FALSE,"CLIENTES";#N/A,#N/A,FALSE,"ESTADO";#N/A,#N/A,FALSE,"TECNICA"}</definedName>
    <definedName name="bb" localSheetId="4" hidden="1">{#N/A,#N/A,FALSE,"ENERGIA";#N/A,#N/A,FALSE,"PERDIDAS";#N/A,#N/A,FALSE,"CLIENTES";#N/A,#N/A,FALSE,"ESTADO";#N/A,#N/A,FALSE,"TECNICA"}</definedName>
    <definedName name="bb" localSheetId="7" hidden="1">{#N/A,#N/A,FALSE,"ENERGIA";#N/A,#N/A,FALSE,"PERDIDAS";#N/A,#N/A,FALSE,"CLIENTES";#N/A,#N/A,FALSE,"ESTADO";#N/A,#N/A,FALSE,"TECNICA"}</definedName>
    <definedName name="bb" hidden="1">{#N/A,#N/A,FALSE,"ENERGIA";#N/A,#N/A,FALSE,"PERDIDAS";#N/A,#N/A,FALSE,"CLIENTES";#N/A,#N/A,FALSE,"ESTADO";#N/A,#N/A,FALSE,"TECNICA"}</definedName>
    <definedName name="bb_1" hidden="1">{#N/A,#N/A,FALSE,"ENERGIA";#N/A,#N/A,FALSE,"PERDIDAS";#N/A,#N/A,FALSE,"CLIENTES";#N/A,#N/A,FALSE,"ESTADO";#N/A,#N/A,FALSE,"TECNICA"}</definedName>
    <definedName name="bbb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bbb" hidden="1">{#N/A,#N/A,FALSE,"LLAVE";#N/A,#N/A,FALSE,"EERR";#N/A,#N/A,FALSE,"ESP";#N/A,#N/A,FALSE,"EOAF";#N/A,#N/A,FALSE,"CASH";#N/A,#N/A,FALSE,"FINANZAS";#N/A,#N/A,FALSE,"DEUDA";#N/A,#N/A,FALSE,"INVERSION";#N/A,#N/A,FALSE,"PERSONAL"}</definedName>
    <definedName name="bbb_1" hidden="1">{#N/A,#N/A,FALSE,"LLAVE";#N/A,#N/A,FALSE,"EERR";#N/A,#N/A,FALSE,"ESP";#N/A,#N/A,FALSE,"EOAF";#N/A,#N/A,FALSE,"CASH";#N/A,#N/A,FALSE,"FINANZAS";#N/A,#N/A,FALSE,"DEUDA";#N/A,#N/A,FALSE,"INVERSION";#N/A,#N/A,FALSE,"PERSONAL"}</definedName>
    <definedName name="BBBB">#REF!</definedName>
    <definedName name="bbbbbbbbbbbb" localSheetId="0">OFFSET(#REF!,0,0,#REF!,1)</definedName>
    <definedName name="bbbbbbbbbbbb" localSheetId="5">OFFSET(#REF!,0,0,#REF!,1)</definedName>
    <definedName name="bbbbbbbbbbbb" localSheetId="1">OFFSET(#REF!,0,0,#REF!,1)</definedName>
    <definedName name="bbbbbbbbbbbb" localSheetId="7">OFFSET(#REF!,0,0,#REF!,1)</definedName>
    <definedName name="bbbbbbbbbbbb">OFFSET(#REF!,0,0,#REF!,1)</definedName>
    <definedName name="bbbbbbbbbbbbbbbbbbbbbbbbbbbbbbbbb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vvvvvvv">#REF!</definedName>
    <definedName name="bbbost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0" hidden="1">{#N/A,#N/A,FALSE,"ENERGIA";#N/A,#N/A,FALSE,"PERDIDAS";#N/A,#N/A,FALSE,"CLIENTES";#N/A,#N/A,FALSE,"ESTADO";#N/A,#N/A,FALSE,"TECNICA"}</definedName>
    <definedName name="bbosta" localSheetId="5" hidden="1">{#N/A,#N/A,FALSE,"ENERGIA";#N/A,#N/A,FALSE,"PERDIDAS";#N/A,#N/A,FALSE,"CLIENTES";#N/A,#N/A,FALSE,"ESTADO";#N/A,#N/A,FALSE,"TECNICA"}</definedName>
    <definedName name="bbosta" localSheetId="1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localSheetId="7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álculo">#REF!</definedName>
    <definedName name="Bco" localSheetId="5">#REF!</definedName>
    <definedName name="Bco">#REF!</definedName>
    <definedName name="Bd" localSheetId="5">#REF!</definedName>
    <definedName name="Bd">#REF!</definedName>
    <definedName name="BD_Ref_Titulos" localSheetId="5">#REF!</definedName>
    <definedName name="BD_Ref_Titulos">#REF!</definedName>
    <definedName name="BD_Ref_Titulos_" localSheetId="5">#REF!</definedName>
    <definedName name="BD_Ref_Titulos_">#REF!</definedName>
    <definedName name="BD_REF_TODO" localSheetId="5">#REF!</definedName>
    <definedName name="BD_REF_TODO">#REF!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ados">#REF!</definedName>
    <definedName name="BDI" localSheetId="5">#REF!</definedName>
    <definedName name="BDI">#REF!</definedName>
    <definedName name="Be" localSheetId="5">#REF!</definedName>
    <definedName name="Be">#REF!</definedName>
    <definedName name="belnew" localSheetId="0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7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neficios">#REF!</definedName>
    <definedName name="BFIN_MES" localSheetId="5">#REF!</definedName>
    <definedName name="BFIN_MES">#REF!</definedName>
    <definedName name="bg" localSheetId="5" hidden="1">#REF!</definedName>
    <definedName name="bg" hidden="1">#REF!</definedName>
    <definedName name="BG_Del" hidden="1">15</definedName>
    <definedName name="BG_Ins" hidden="1">4</definedName>
    <definedName name="BG_Mod" hidden="1">6</definedName>
    <definedName name="BHE" localSheetId="5">#REF!</definedName>
    <definedName name="BHE">#REF!</definedName>
    <definedName name="BILATERAIS" localSheetId="5">#REF!</definedName>
    <definedName name="BILATERAIS">#REF!</definedName>
    <definedName name="bj" localSheetId="5">#REF!</definedName>
    <definedName name="bj">#REF!</definedName>
    <definedName name="bk" localSheetId="5">#REF!</definedName>
    <definedName name="bk">#REF!</definedName>
    <definedName name="blablabla" localSheetId="0" hidden="1">{"'1998'!$B$2:$O$16"}</definedName>
    <definedName name="blablabla" localSheetId="5" hidden="1">{"'1998'!$B$2:$O$16"}</definedName>
    <definedName name="blablabla" localSheetId="1" hidden="1">{"'1998'!$B$2:$O$16"}</definedName>
    <definedName name="blablabla" localSheetId="4" hidden="1">{"'1998'!$B$2:$O$16"}</definedName>
    <definedName name="blablabla" localSheetId="7" hidden="1">{"'1998'!$B$2:$O$16"}</definedName>
    <definedName name="blablabla" hidden="1">{"'1998'!$B$2:$O$16"}</definedName>
    <definedName name="blank_map">#REF!</definedName>
    <definedName name="BLPH1" localSheetId="5" hidden="1">#REF!</definedName>
    <definedName name="BLPH1" hidden="1">#REF!</definedName>
    <definedName name="BLPH10" localSheetId="5" hidden="1">#REF!</definedName>
    <definedName name="BLPH10" hidden="1">#REF!</definedName>
    <definedName name="BLPH100" localSheetId="5" hidden="1">#REF!</definedName>
    <definedName name="BLPH100" hidden="1">#REF!</definedName>
    <definedName name="BLPH101" localSheetId="5" hidden="1">#REF!</definedName>
    <definedName name="BLPH101" hidden="1">#REF!</definedName>
    <definedName name="BLPH102" localSheetId="5" hidden="1">#REF!</definedName>
    <definedName name="BLPH102" hidden="1">#REF!</definedName>
    <definedName name="BLPH103" localSheetId="5" hidden="1">#REF!</definedName>
    <definedName name="BLPH103" hidden="1">#REF!</definedName>
    <definedName name="BLPH104" localSheetId="5" hidden="1">#REF!</definedName>
    <definedName name="BLPH104" hidden="1">#REF!</definedName>
    <definedName name="BLPH107" localSheetId="5" hidden="1">#REF!</definedName>
    <definedName name="BLPH107" hidden="1">#REF!</definedName>
    <definedName name="BLPH2" localSheetId="5" hidden="1">#REF!</definedName>
    <definedName name="BLPH2" hidden="1">#REF!</definedName>
    <definedName name="BLPH23" localSheetId="5" hidden="1">#REF!</definedName>
    <definedName name="BLPH23" hidden="1">#REF!</definedName>
    <definedName name="BLPH24" localSheetId="5" hidden="1">#REF!</definedName>
    <definedName name="BLPH24" hidden="1">#REF!</definedName>
    <definedName name="BLPH25" localSheetId="5" hidden="1">#REF!</definedName>
    <definedName name="BLPH25" hidden="1">#REF!</definedName>
    <definedName name="BLPH3" localSheetId="5" hidden="1">#REF!</definedName>
    <definedName name="BLPH3" hidden="1">#REF!</definedName>
    <definedName name="BLPH4" localSheetId="5" hidden="1">#REF!</definedName>
    <definedName name="BLPH4" hidden="1">#REF!</definedName>
    <definedName name="BLPH5" localSheetId="5" hidden="1">#REF!</definedName>
    <definedName name="BLPH5" hidden="1">#REF!</definedName>
    <definedName name="BLPH6" localSheetId="5" hidden="1">#REF!</definedName>
    <definedName name="BLPH6" hidden="1">#REF!</definedName>
    <definedName name="BLPH7" localSheetId="5" hidden="1">#REF!</definedName>
    <definedName name="BLPH7" hidden="1">#REF!</definedName>
    <definedName name="BLPH8" localSheetId="5" hidden="1">#REF!</definedName>
    <definedName name="BLPH8" hidden="1">#REF!</definedName>
    <definedName name="BLPH96" localSheetId="5" hidden="1">#REF!</definedName>
    <definedName name="BLPH96" hidden="1">#REF!</definedName>
    <definedName name="BLPH97" localSheetId="5" hidden="1">#REF!</definedName>
    <definedName name="BLPH97" hidden="1">#REF!</definedName>
    <definedName name="BLPH98" localSheetId="5" hidden="1">#REF!</definedName>
    <definedName name="BLPH98" hidden="1">#REF!</definedName>
    <definedName name="BLPH99" localSheetId="5" hidden="1">#REF!</definedName>
    <definedName name="BLPH99" hidden="1">#REF!</definedName>
    <definedName name="BO012DAC4CA30B4E7BBA17C1ECEDD29339" localSheetId="5" hidden="1">#REF!</definedName>
    <definedName name="BO012DAC4CA30B4E7BBA17C1ECEDD29339" hidden="1">#REF!</definedName>
    <definedName name="BO01706C56049C4EBC97B07A51D3E43268" localSheetId="5" hidden="1">#REF!</definedName>
    <definedName name="BO01706C56049C4EBC97B07A51D3E43268" hidden="1">#REF!</definedName>
    <definedName name="BO02B5795D4F3B466EBD9AED59FDC7478F" localSheetId="5" hidden="1">#REF!</definedName>
    <definedName name="BO02B5795D4F3B466EBD9AED59FDC7478F" hidden="1">#REF!</definedName>
    <definedName name="BO0378189281734AC9A6A3822FBB50704E" localSheetId="5" hidden="1">#REF!</definedName>
    <definedName name="BO0378189281734AC9A6A3822FBB50704E" hidden="1">#REF!</definedName>
    <definedName name="BO0454E13163244B7FA0247B8C073AB66F" localSheetId="5" hidden="1">#REF!</definedName>
    <definedName name="BO0454E13163244B7FA0247B8C073AB66F" hidden="1">#REF!</definedName>
    <definedName name="BO0522B95AD1C846D3B06E8B0C335AF2D0" localSheetId="5" hidden="1">#REF!</definedName>
    <definedName name="BO0522B95AD1C846D3B06E8B0C335AF2D0" hidden="1">#REF!</definedName>
    <definedName name="BO05E134570F73463A8799322C9FA7E75A" localSheetId="5" hidden="1">#REF!</definedName>
    <definedName name="BO05E134570F73463A8799322C9FA7E75A" hidden="1">#REF!</definedName>
    <definedName name="BO0842D8705B0246BAAE5AD7A55FC24020" localSheetId="5" hidden="1">#REF!</definedName>
    <definedName name="BO0842D8705B0246BAAE5AD7A55FC24020" hidden="1">#REF!</definedName>
    <definedName name="BO09CB4EBBAE6840C3854E053E0DDA5B57" localSheetId="5" hidden="1">#REF!</definedName>
    <definedName name="BO09CB4EBBAE6840C3854E053E0DDA5B57" hidden="1">#REF!</definedName>
    <definedName name="BO09E890717269499FA088C556D6CDE329" localSheetId="5" hidden="1">#REF!</definedName>
    <definedName name="BO09E890717269499FA088C556D6CDE329" hidden="1">#REF!</definedName>
    <definedName name="BO0A93BEB295BF4DEEB4C0C5740CDE2074" localSheetId="5" hidden="1">#REF!</definedName>
    <definedName name="BO0A93BEB295BF4DEEB4C0C5740CDE2074" hidden="1">#REF!</definedName>
    <definedName name="BO0CC6B530D10140DCA858DAAF1046ADED" localSheetId="5" hidden="1">#REF!</definedName>
    <definedName name="BO0CC6B530D10140DCA858DAAF1046ADED" hidden="1">#REF!</definedName>
    <definedName name="BO0CE00BB3A10B497F8354A292AFE946D9" localSheetId="5" hidden="1">#REF!</definedName>
    <definedName name="BO0CE00BB3A10B497F8354A292AFE946D9" hidden="1">#REF!</definedName>
    <definedName name="BO0D01D061CBA34ED8AC97E5E5DA4478BA" localSheetId="5" hidden="1">#REF!</definedName>
    <definedName name="BO0D01D061CBA34ED8AC97E5E5DA4478BA" hidden="1">#REF!</definedName>
    <definedName name="BO0D3D221F4CBB49319825ECB770784B98" localSheetId="5" hidden="1">#REF!</definedName>
    <definedName name="BO0D3D221F4CBB49319825ECB770784B98" hidden="1">#REF!</definedName>
    <definedName name="BO0E022E89AF1A4D32B2BE909CF1918F34" localSheetId="5" hidden="1">#REF!</definedName>
    <definedName name="BO0E022E89AF1A4D32B2BE909CF1918F34" hidden="1">#REF!</definedName>
    <definedName name="BO1155EA33B92947D3BCF4BB510EF63537" localSheetId="5" hidden="1">#REF!</definedName>
    <definedName name="BO1155EA33B92947D3BCF4BB510EF63537" hidden="1">#REF!</definedName>
    <definedName name="BO117D1CBB083844A78D52F7692BE66979" localSheetId="5" hidden="1">#REF!</definedName>
    <definedName name="BO117D1CBB083844A78D52F7692BE66979" hidden="1">#REF!</definedName>
    <definedName name="BO1258178846454D80B34961A6655012BB" localSheetId="5" hidden="1">#REF!</definedName>
    <definedName name="BO1258178846454D80B34961A6655012BB" hidden="1">#REF!</definedName>
    <definedName name="BO1258B2DE07A44C46B430A97E61A3B499" localSheetId="5" hidden="1">#REF!</definedName>
    <definedName name="BO1258B2DE07A44C46B430A97E61A3B499" hidden="1">#REF!</definedName>
    <definedName name="BO12AD60CF21E648FF9B0E37F216B61C55" localSheetId="5" hidden="1">#REF!</definedName>
    <definedName name="BO12AD60CF21E648FF9B0E37F216B61C55" hidden="1">#REF!</definedName>
    <definedName name="BO12ADAD84E2FF46C293E71F2805AE22E9" localSheetId="5" hidden="1">#REF!</definedName>
    <definedName name="BO12ADAD84E2FF46C293E71F2805AE22E9" hidden="1">#REF!</definedName>
    <definedName name="BO13C3C7E9DC154C458DDB41F60CAAD3BF" localSheetId="5" hidden="1">#REF!</definedName>
    <definedName name="BO13C3C7E9DC154C458DDB41F60CAAD3BF" hidden="1">#REF!</definedName>
    <definedName name="BO17AD7687601A4E4A8E9BA42F9F1E10FB" localSheetId="5" hidden="1">#REF!</definedName>
    <definedName name="BO17AD7687601A4E4A8E9BA42F9F1E10FB" hidden="1">#REF!</definedName>
    <definedName name="BO18F0C3A75688400F9E3C4C13A7E1E5AD" localSheetId="5" hidden="1">#REF!</definedName>
    <definedName name="BO18F0C3A75688400F9E3C4C13A7E1E5AD" hidden="1">#REF!</definedName>
    <definedName name="BO193D6F12E3C9492885E7C7B319890127" localSheetId="5" hidden="1">#REF!</definedName>
    <definedName name="BO193D6F12E3C9492885E7C7B319890127" hidden="1">#REF!</definedName>
    <definedName name="BO1976037C4DB64D229C15A1830B81CF3D" localSheetId="5" hidden="1">#REF!</definedName>
    <definedName name="BO1976037C4DB64D229C15A1830B81CF3D" hidden="1">#REF!</definedName>
    <definedName name="BO1A82978E90004B09A0D4BAD469387E7A" localSheetId="5" hidden="1">#REF!</definedName>
    <definedName name="BO1A82978E90004B09A0D4BAD469387E7A" hidden="1">#REF!</definedName>
    <definedName name="BO1D50C5469FCC41E6AE7673CB173AD8D3" localSheetId="5" hidden="1">#REF!</definedName>
    <definedName name="BO1D50C5469FCC41E6AE7673CB173AD8D3" hidden="1">#REF!</definedName>
    <definedName name="BO1DFFD5F95E544EBE93A3815A85F48292" localSheetId="5" hidden="1">#REF!</definedName>
    <definedName name="BO1DFFD5F95E544EBE93A3815A85F48292" hidden="1">#REF!</definedName>
    <definedName name="BO1ED9CC55B08F4E86AFB8D7C55091E628" localSheetId="5" hidden="1">#REF!</definedName>
    <definedName name="BO1ED9CC55B08F4E86AFB8D7C55091E628" hidden="1">#REF!</definedName>
    <definedName name="BO1F501EA79F554A33971894FFEC2EA1AA" localSheetId="5" hidden="1">#REF!</definedName>
    <definedName name="BO1F501EA79F554A33971894FFEC2EA1AA" hidden="1">#REF!</definedName>
    <definedName name="BO22C843E09380417BA8003E27764EED78" localSheetId="5" hidden="1">#REF!</definedName>
    <definedName name="BO22C843E09380417BA8003E27764EED78" hidden="1">#REF!</definedName>
    <definedName name="BO23C9C8BD0E23493F8998D604D3AEE9D8" localSheetId="5" hidden="1">#REF!</definedName>
    <definedName name="BO23C9C8BD0E23493F8998D604D3AEE9D8" hidden="1">#REF!</definedName>
    <definedName name="BO24916F0840FD4880A523997B32723192" localSheetId="5" hidden="1">#REF!</definedName>
    <definedName name="BO24916F0840FD4880A523997B32723192" hidden="1">#REF!</definedName>
    <definedName name="BO250D6602091F4F97973F160E5C311C7F" localSheetId="5" hidden="1">#REF!</definedName>
    <definedName name="BO250D6602091F4F97973F160E5C311C7F" hidden="1">#REF!</definedName>
    <definedName name="BO254E1D6FDBAB462DAB62DFD381B384E0" localSheetId="5" hidden="1">#REF!</definedName>
    <definedName name="BO254E1D6FDBAB462DAB62DFD381B384E0" hidden="1">#REF!</definedName>
    <definedName name="BO28031FE7B3AA420C86469D2F89C15A8D" localSheetId="5" hidden="1">#REF!</definedName>
    <definedName name="BO28031FE7B3AA420C86469D2F89C15A8D" hidden="1">#REF!</definedName>
    <definedName name="BO28C625F1C4C4423BA651C73F75695891" localSheetId="5" hidden="1">#REF!</definedName>
    <definedName name="BO28C625F1C4C4423BA651C73F75695891" hidden="1">#REF!</definedName>
    <definedName name="BO2C1272B835B1466BB33A5CF0C878193D" localSheetId="5" hidden="1">#REF!</definedName>
    <definedName name="BO2C1272B835B1466BB33A5CF0C878193D" hidden="1">#REF!</definedName>
    <definedName name="BO2DC25AACE1EF44498C20E073719913D7" localSheetId="5" hidden="1">#REF!</definedName>
    <definedName name="BO2DC25AACE1EF44498C20E073719913D7" hidden="1">#REF!</definedName>
    <definedName name="BO2ECF70113C2A4B42B9211E6808718690" localSheetId="5" hidden="1">#REF!</definedName>
    <definedName name="BO2ECF70113C2A4B42B9211E6808718690" hidden="1">#REF!</definedName>
    <definedName name="BO2FE76947CEF54268BDEDB8994A92D79C" localSheetId="5" hidden="1">#REF!</definedName>
    <definedName name="BO2FE76947CEF54268BDEDB8994A92D79C" hidden="1">#REF!</definedName>
    <definedName name="BO31F0BB2D595B40D0BF7B5E05AEF833E4" localSheetId="5" hidden="1">#REF!</definedName>
    <definedName name="BO31F0BB2D595B40D0BF7B5E05AEF833E4" hidden="1">#REF!</definedName>
    <definedName name="BO31F9B45FDA754E979AC58B8A03747229" localSheetId="5" hidden="1">#REF!</definedName>
    <definedName name="BO31F9B45FDA754E979AC58B8A03747229" hidden="1">#REF!</definedName>
    <definedName name="BO32BF76F564A6475C9718B90B0BDA854E" localSheetId="5" hidden="1">#REF!</definedName>
    <definedName name="BO32BF76F564A6475C9718B90B0BDA854E" hidden="1">#REF!</definedName>
    <definedName name="BO351A8DCE0B0D4836A281BA9C85D24412" localSheetId="5" hidden="1">#REF!</definedName>
    <definedName name="BO351A8DCE0B0D4836A281BA9C85D24412" hidden="1">#REF!</definedName>
    <definedName name="BO353EFF98E46140B38FABA84C7791DE29" localSheetId="5" hidden="1">#REF!</definedName>
    <definedName name="BO353EFF98E46140B38FABA84C7791DE29" hidden="1">#REF!</definedName>
    <definedName name="BO3AD80C965EBF46D1A29933EC5D43564F" localSheetId="5" hidden="1">#REF!</definedName>
    <definedName name="BO3AD80C965EBF46D1A29933EC5D43564F" hidden="1">#REF!</definedName>
    <definedName name="BO3B26BBDE85A44A80B6BC478F0D45BFE2" localSheetId="5" hidden="1">#REF!</definedName>
    <definedName name="BO3B26BBDE85A44A80B6BC478F0D45BFE2" hidden="1">#REF!</definedName>
    <definedName name="BO3B500C071F7E4652A35F3E89577486AB" localSheetId="5" hidden="1">#REF!</definedName>
    <definedName name="BO3B500C071F7E4652A35F3E89577486AB" hidden="1">#REF!</definedName>
    <definedName name="BO3BEAA0A6AD8E4971B92701E27C94E914" localSheetId="5" hidden="1">#REF!</definedName>
    <definedName name="BO3BEAA0A6AD8E4971B92701E27C94E914" hidden="1">#REF!</definedName>
    <definedName name="BO3CEBBCF83D9B47BFA7F8B201653E70CC" localSheetId="5" hidden="1">#REF!</definedName>
    <definedName name="BO3CEBBCF83D9B47BFA7F8B201653E70CC" hidden="1">#REF!</definedName>
    <definedName name="BO3D7AFEA450144936B5D4EA1900E10F82" localSheetId="5" hidden="1">#REF!</definedName>
    <definedName name="BO3D7AFEA450144936B5D4EA1900E10F82" hidden="1">#REF!</definedName>
    <definedName name="BO3DDBC2CA7DA84F5AB71B275389014A20" localSheetId="5" hidden="1">#REF!</definedName>
    <definedName name="BO3DDBC2CA7DA84F5AB71B275389014A20" hidden="1">#REF!</definedName>
    <definedName name="BO3E5C352996B44E26AF3021743C24D23F" localSheetId="5" hidden="1">#REF!</definedName>
    <definedName name="BO3E5C352996B44E26AF3021743C24D23F" hidden="1">#REF!</definedName>
    <definedName name="BO3EBD2B71A3F14F849E0185534D8DBDFC" localSheetId="5" hidden="1">#REF!</definedName>
    <definedName name="BO3EBD2B71A3F14F849E0185534D8DBDFC" hidden="1">#REF!</definedName>
    <definedName name="BO3EFCFA731F434D2FA73E1001042ACD01" localSheetId="5" hidden="1">#REF!</definedName>
    <definedName name="BO3EFCFA731F434D2FA73E1001042ACD01" hidden="1">#REF!</definedName>
    <definedName name="BO413310A42B604FF39CDC17E03B9A30F3" localSheetId="5" hidden="1">#REF!</definedName>
    <definedName name="BO413310A42B604FF39CDC17E03B9A30F3" hidden="1">#REF!</definedName>
    <definedName name="BO42DC05888DC24BC7A1223A7800AD7D34" localSheetId="5" hidden="1">#REF!</definedName>
    <definedName name="BO42DC05888DC24BC7A1223A7800AD7D34" hidden="1">#REF!</definedName>
    <definedName name="BO49FED78035C24D28810E3C7CDF4A0FED" localSheetId="5" hidden="1">#REF!</definedName>
    <definedName name="BO49FED78035C24D28810E3C7CDF4A0FED" hidden="1">#REF!</definedName>
    <definedName name="BO4A684F1DAF6F43F7BF7BC23335B6C760" localSheetId="5" hidden="1">#REF!</definedName>
    <definedName name="BO4A684F1DAF6F43F7BF7BC23335B6C760" hidden="1">#REF!</definedName>
    <definedName name="BO4AE2B02EA23F422B8FDA293F46962E26" localSheetId="5" hidden="1">#REF!</definedName>
    <definedName name="BO4AE2B02EA23F422B8FDA293F46962E26" hidden="1">#REF!</definedName>
    <definedName name="BO4C51AB52D4054491BAD4B091FE5DF6F3" localSheetId="5" hidden="1">#REF!</definedName>
    <definedName name="BO4C51AB52D4054491BAD4B091FE5DF6F3" hidden="1">#REF!</definedName>
    <definedName name="BO4CB2F8113DB445C8A256580E73F95ED6" localSheetId="5" hidden="1">#REF!</definedName>
    <definedName name="BO4CB2F8113DB445C8A256580E73F95ED6" hidden="1">#REF!</definedName>
    <definedName name="BO4E3A9C346AE9432283C349DEEA8797F4" localSheetId="5" hidden="1">#REF!</definedName>
    <definedName name="BO4E3A9C346AE9432283C349DEEA8797F4" hidden="1">#REF!</definedName>
    <definedName name="BO4EA4AE9016054DF1BE54C2048B3A4E7D" localSheetId="5" hidden="1">#REF!</definedName>
    <definedName name="BO4EA4AE9016054DF1BE54C2048B3A4E7D" hidden="1">#REF!</definedName>
    <definedName name="BO5058C07ED9B14DE698A9EE5FC4F927C1" localSheetId="5" hidden="1">#REF!</definedName>
    <definedName name="BO5058C07ED9B14DE698A9EE5FC4F927C1" hidden="1">#REF!</definedName>
    <definedName name="BO5183791B5C9E403997F6F27F08EB3488" localSheetId="5" hidden="1">#REF!</definedName>
    <definedName name="BO5183791B5C9E403997F6F27F08EB3488" hidden="1">#REF!</definedName>
    <definedName name="BO523FDA42A5B24701B5F2D9824064D14D" localSheetId="5" hidden="1">#REF!</definedName>
    <definedName name="BO523FDA42A5B24701B5F2D9824064D14D" hidden="1">#REF!</definedName>
    <definedName name="BO5266823331514F5CAFDB14EC15CE8E35" localSheetId="5" hidden="1">#REF!</definedName>
    <definedName name="BO5266823331514F5CAFDB14EC15CE8E35" hidden="1">#REF!</definedName>
    <definedName name="BO532296E22F804C069CCC391A0DB8116D" localSheetId="5" hidden="1">#REF!</definedName>
    <definedName name="BO532296E22F804C069CCC391A0DB8116D" hidden="1">#REF!</definedName>
    <definedName name="BO537B019315254FC8BB3C7F60DC711C0D" localSheetId="5" hidden="1">#REF!</definedName>
    <definedName name="BO537B019315254FC8BB3C7F60DC711C0D" hidden="1">#REF!</definedName>
    <definedName name="BO55D65C6CA8C444058419FABB49B72A6D" localSheetId="5" hidden="1">#REF!</definedName>
    <definedName name="BO55D65C6CA8C444058419FABB49B72A6D" hidden="1">#REF!</definedName>
    <definedName name="BO566107EE8A444739A074BCC98B30C87B" localSheetId="5" hidden="1">#REF!</definedName>
    <definedName name="BO566107EE8A444739A074BCC98B30C87B" hidden="1">#REF!</definedName>
    <definedName name="BO56779846B0DB4E859EE2FE816B1886C9" localSheetId="5" hidden="1">#REF!</definedName>
    <definedName name="BO56779846B0DB4E859EE2FE816B1886C9" hidden="1">#REF!</definedName>
    <definedName name="BO56975E50CB014A34BD253793AA4459B2" localSheetId="5" hidden="1">#REF!</definedName>
    <definedName name="BO56975E50CB014A34BD253793AA4459B2" hidden="1">#REF!</definedName>
    <definedName name="BO56E27765D81745CEB4931509CD19D30F" localSheetId="5" hidden="1">#REF!</definedName>
    <definedName name="BO56E27765D81745CEB4931509CD19D30F" hidden="1">#REF!</definedName>
    <definedName name="BO5749572F90664B1BB8E6EB03E6E5EC80" localSheetId="5" hidden="1">#REF!</definedName>
    <definedName name="BO5749572F90664B1BB8E6EB03E6E5EC80" hidden="1">#REF!</definedName>
    <definedName name="BO5787DA6B01B3475DB29A4CB3BF0D5964" localSheetId="5" hidden="1">#REF!</definedName>
    <definedName name="BO5787DA6B01B3475DB29A4CB3BF0D5964" hidden="1">#REF!</definedName>
    <definedName name="BO594F7AECE58143059B8B84EEC838B977" localSheetId="5" hidden="1">#REF!</definedName>
    <definedName name="BO594F7AECE58143059B8B84EEC838B977" hidden="1">#REF!</definedName>
    <definedName name="BO5C1E087991B24C4788B35B1B7661CFC9" localSheetId="5" hidden="1">#REF!</definedName>
    <definedName name="BO5C1E087991B24C4788B35B1B7661CFC9" hidden="1">#REF!</definedName>
    <definedName name="BO5D531E2AA99D4A7AAE2858034A088183" localSheetId="5" hidden="1">#REF!</definedName>
    <definedName name="BO5D531E2AA99D4A7AAE2858034A088183" hidden="1">#REF!</definedName>
    <definedName name="BO5F9C221EC5AE4F6BBF3FE4F2DDD817D5" localSheetId="5" hidden="1">#REF!</definedName>
    <definedName name="BO5F9C221EC5AE4F6BBF3FE4F2DDD817D5" hidden="1">#REF!</definedName>
    <definedName name="BO615CA40F644B4FB89802FFA84D06B890" localSheetId="5" hidden="1">#REF!</definedName>
    <definedName name="BO615CA40F644B4FB89802FFA84D06B890" hidden="1">#REF!</definedName>
    <definedName name="BO61EB8C52633D4ACF8C1EDCECE37BE881" localSheetId="5" hidden="1">#REF!</definedName>
    <definedName name="BO61EB8C52633D4ACF8C1EDCECE37BE881" hidden="1">#REF!</definedName>
    <definedName name="BO63D7D1FB1D6C491FB4A18BCBD7EF9624" localSheetId="5" hidden="1">#REF!</definedName>
    <definedName name="BO63D7D1FB1D6C491FB4A18BCBD7EF9624" hidden="1">#REF!</definedName>
    <definedName name="BO63EF8BBED0644E80948A7FA1709F5B9A" localSheetId="5" hidden="1">#REF!</definedName>
    <definedName name="BO63EF8BBED0644E80948A7FA1709F5B9A" hidden="1">#REF!</definedName>
    <definedName name="BO647C859F58E54BE0B312FB412CA74218" localSheetId="5" hidden="1">#REF!</definedName>
    <definedName name="BO647C859F58E54BE0B312FB412CA74218" hidden="1">#REF!</definedName>
    <definedName name="BO676F19C93DD249C48C74CAAA67BD90F3" localSheetId="5" hidden="1">#REF!</definedName>
    <definedName name="BO676F19C93DD249C48C74CAAA67BD90F3" hidden="1">#REF!</definedName>
    <definedName name="BO677E195CCC594710A8D349CA5505DEBA" localSheetId="5" hidden="1">#REF!</definedName>
    <definedName name="BO677E195CCC594710A8D349CA5505DEBA" hidden="1">#REF!</definedName>
    <definedName name="BO6790C8FE56884A40B4C43C1DB2F95DCD" localSheetId="5" hidden="1">#REF!</definedName>
    <definedName name="BO6790C8FE56884A40B4C43C1DB2F95DCD" hidden="1">#REF!</definedName>
    <definedName name="BO70169E2A21FC4CA2BCF3AB9A5176CC41" localSheetId="5" hidden="1">#REF!</definedName>
    <definedName name="BO70169E2A21FC4CA2BCF3AB9A5176CC41" hidden="1">#REF!</definedName>
    <definedName name="BO71B2060457604755A0DA04A8EC1594A1" localSheetId="5" hidden="1">#REF!</definedName>
    <definedName name="BO71B2060457604755A0DA04A8EC1594A1" hidden="1">#REF!</definedName>
    <definedName name="BO73971209145C4703837C8AD4B77F9C30" localSheetId="5" hidden="1">#REF!</definedName>
    <definedName name="BO73971209145C4703837C8AD4B77F9C30" hidden="1">#REF!</definedName>
    <definedName name="BO764686C1238A42818729DC44F5FA0062" localSheetId="5" hidden="1">#REF!</definedName>
    <definedName name="BO764686C1238A42818729DC44F5FA0062" hidden="1">#REF!</definedName>
    <definedName name="BO764F20D9CE044BD2AC3B160DE6A56E6F" localSheetId="5" hidden="1">#REF!</definedName>
    <definedName name="BO764F20D9CE044BD2AC3B160DE6A56E6F" hidden="1">#REF!</definedName>
    <definedName name="BO775686E3775F4A2599AE401E974DD7B9" localSheetId="5" hidden="1">#REF!</definedName>
    <definedName name="BO775686E3775F4A2599AE401E974DD7B9" hidden="1">#REF!</definedName>
    <definedName name="BO78F779A536594B3CAD99E76AA2B5940D" localSheetId="5" hidden="1">#REF!</definedName>
    <definedName name="BO78F779A536594B3CAD99E76AA2B5940D" hidden="1">#REF!</definedName>
    <definedName name="BO79C6EBD69AD64BC79CBC00921EC58D98" localSheetId="5" hidden="1">#REF!</definedName>
    <definedName name="BO79C6EBD69AD64BC79CBC00921EC58D98" hidden="1">#REF!</definedName>
    <definedName name="BO7B8002D48D5A4713892774E1B652AA71" localSheetId="5" hidden="1">#REF!</definedName>
    <definedName name="BO7B8002D48D5A4713892774E1B652AA71" hidden="1">#REF!</definedName>
    <definedName name="BO7C837EC74073435D98F1B764A4CF85BD" localSheetId="5" hidden="1">#REF!</definedName>
    <definedName name="BO7C837EC74073435D98F1B764A4CF85BD" hidden="1">#REF!</definedName>
    <definedName name="BO7F4D6CAB3E5947F6BC227CE33AFBF5CA" localSheetId="5" hidden="1">#REF!</definedName>
    <definedName name="BO7F4D6CAB3E5947F6BC227CE33AFBF5CA" hidden="1">#REF!</definedName>
    <definedName name="BO7F5CB230DBDB4F0B837C4DC7154ADFD6" localSheetId="5" hidden="1">#REF!</definedName>
    <definedName name="BO7F5CB230DBDB4F0B837C4DC7154ADFD6" hidden="1">#REF!</definedName>
    <definedName name="BO80096379A579474D9EA75E766C22B10D" localSheetId="5" hidden="1">#REF!</definedName>
    <definedName name="BO80096379A579474D9EA75E766C22B10D" hidden="1">#REF!</definedName>
    <definedName name="BO80DF0A6689694D6784D855AAC8354240" localSheetId="5" hidden="1">#REF!</definedName>
    <definedName name="BO80DF0A6689694D6784D855AAC8354240" hidden="1">#REF!</definedName>
    <definedName name="BO80E067308DA340158F3A8AC6CDAAD35E" localSheetId="5" hidden="1">#REF!</definedName>
    <definedName name="BO80E067308DA340158F3A8AC6CDAAD35E" hidden="1">#REF!</definedName>
    <definedName name="BO8140AACB7F244908A837A516A82FE8D7" localSheetId="5" hidden="1">#REF!</definedName>
    <definedName name="BO8140AACB7F244908A837A516A82FE8D7" hidden="1">#REF!</definedName>
    <definedName name="BO81580C0F2D034C7BAC5EB7A5F2DD2337" localSheetId="5" hidden="1">#REF!</definedName>
    <definedName name="BO81580C0F2D034C7BAC5EB7A5F2DD2337" hidden="1">#REF!</definedName>
    <definedName name="BO8450F5DE0E6D4276856B6E5EF5ACC280" localSheetId="5" hidden="1">#REF!</definedName>
    <definedName name="BO8450F5DE0E6D4276856B6E5EF5ACC280" hidden="1">#REF!</definedName>
    <definedName name="BO8746BC569527418AB6651B6DCB9B7A73" localSheetId="5" hidden="1">#REF!</definedName>
    <definedName name="BO8746BC569527418AB6651B6DCB9B7A73" hidden="1">#REF!</definedName>
    <definedName name="BO87A39732101044E5A14257AD5DF65E60" localSheetId="5" hidden="1">#REF!</definedName>
    <definedName name="BO87A39732101044E5A14257AD5DF65E60" hidden="1">#REF!</definedName>
    <definedName name="BO887344F4EF234F1594679EFE724B3082" localSheetId="5" hidden="1">#REF!</definedName>
    <definedName name="BO887344F4EF234F1594679EFE724B3082" hidden="1">#REF!</definedName>
    <definedName name="BO88E99A41A0DC4844869A6596AC852403" localSheetId="5" hidden="1">#REF!</definedName>
    <definedName name="BO88E99A41A0DC4844869A6596AC852403" hidden="1">#REF!</definedName>
    <definedName name="BO8A038F651D1A4D43AD2D4EAF5F0EE694" localSheetId="5" hidden="1">#REF!</definedName>
    <definedName name="BO8A038F651D1A4D43AD2D4EAF5F0EE694" hidden="1">#REF!</definedName>
    <definedName name="BO8AD4C980E02248BB87DAB3EC6BFAF2B8" localSheetId="5" hidden="1">#REF!</definedName>
    <definedName name="BO8AD4C980E02248BB87DAB3EC6BFAF2B8" hidden="1">#REF!</definedName>
    <definedName name="BO8C1A8476E0E943EF9949E3DD1784742E" localSheetId="5" hidden="1">#REF!</definedName>
    <definedName name="BO8C1A8476E0E943EF9949E3DD1784742E" hidden="1">#REF!</definedName>
    <definedName name="BO8C35FB0EE45747FFAB8C6E1614EF4A14" localSheetId="5" hidden="1">#REF!</definedName>
    <definedName name="BO8C35FB0EE45747FFAB8C6E1614EF4A14" hidden="1">#REF!</definedName>
    <definedName name="BO8CDFAAB5837048278FE674E1115A1C45" localSheetId="5" hidden="1">#REF!</definedName>
    <definedName name="BO8CDFAAB5837048278FE674E1115A1C45" hidden="1">#REF!</definedName>
    <definedName name="BO8DEBC44BA926438189B2E0BB88AA91D4" localSheetId="5" hidden="1">#REF!</definedName>
    <definedName name="BO8DEBC44BA926438189B2E0BB88AA91D4" hidden="1">#REF!</definedName>
    <definedName name="BO8E01AB36B78C46419C220B6193508E24" localSheetId="5" hidden="1">#REF!</definedName>
    <definedName name="BO8E01AB36B78C46419C220B6193508E24" hidden="1">#REF!</definedName>
    <definedName name="BO8E067EA24D7D45B0A4B987C6D6D3288C" localSheetId="5" hidden="1">#REF!</definedName>
    <definedName name="BO8E067EA24D7D45B0A4B987C6D6D3288C" hidden="1">#REF!</definedName>
    <definedName name="BO8FFB2B3297914DD294D2A6B0A0D69092" localSheetId="5" hidden="1">#REF!</definedName>
    <definedName name="BO8FFB2B3297914DD294D2A6B0A0D69092" hidden="1">#REF!</definedName>
    <definedName name="BO90364C6004D14DD18978135EB3C3641E" localSheetId="5" hidden="1">#REF!</definedName>
    <definedName name="BO90364C6004D14DD18978135EB3C3641E" hidden="1">#REF!</definedName>
    <definedName name="BO9098C4E1F9B44D7D81AA3595F7AD60C3" localSheetId="5" hidden="1">#REF!</definedName>
    <definedName name="BO9098C4E1F9B44D7D81AA3595F7AD60C3" hidden="1">#REF!</definedName>
    <definedName name="BO90B08BDCD81247C79286449F14B342F8" localSheetId="5" hidden="1">#REF!</definedName>
    <definedName name="BO90B08BDCD81247C79286449F14B342F8" hidden="1">#REF!</definedName>
    <definedName name="BO91DBD4EE419A4E39A9D23F7CD8517205" localSheetId="5" hidden="1">#REF!</definedName>
    <definedName name="BO91DBD4EE419A4E39A9D23F7CD8517205" hidden="1">#REF!</definedName>
    <definedName name="BO9377217248D444968EF968795FCC02E2" localSheetId="5" hidden="1">#REF!</definedName>
    <definedName name="BO9377217248D444968EF968795FCC02E2" hidden="1">#REF!</definedName>
    <definedName name="BO93DB6ADC0E0641919A377FBA6E0F2F19" localSheetId="5" hidden="1">#REF!</definedName>
    <definedName name="BO93DB6ADC0E0641919A377FBA6E0F2F19" hidden="1">#REF!</definedName>
    <definedName name="BO94AB2B0C6A594A298DA8A63BACCC253E" localSheetId="5" hidden="1">#REF!</definedName>
    <definedName name="BO94AB2B0C6A594A298DA8A63BACCC253E" hidden="1">#REF!</definedName>
    <definedName name="BO95C351F3105B4A0EA8116B4C0F508D98" localSheetId="5" hidden="1">#REF!</definedName>
    <definedName name="BO95C351F3105B4A0EA8116B4C0F508D98" hidden="1">#REF!</definedName>
    <definedName name="BO95C5CB9613234B848F6C0E008889D36F" localSheetId="5" hidden="1">#REF!</definedName>
    <definedName name="BO95C5CB9613234B848F6C0E008889D36F" hidden="1">#REF!</definedName>
    <definedName name="BO964FFEC4BEC04B00AD2EC96AB055B571" localSheetId="5" hidden="1">#REF!</definedName>
    <definedName name="BO964FFEC4BEC04B00AD2EC96AB055B571" hidden="1">#REF!</definedName>
    <definedName name="BO965A94DB3DDB41D5B54E645A3759ACBA" localSheetId="5" hidden="1">#REF!</definedName>
    <definedName name="BO965A94DB3DDB41D5B54E645A3759ACBA" hidden="1">#REF!</definedName>
    <definedName name="BO991E07B1D10243B1B5E36CE0E768ADE2" localSheetId="5" hidden="1">#REF!</definedName>
    <definedName name="BO991E07B1D10243B1B5E36CE0E768ADE2" hidden="1">#REF!</definedName>
    <definedName name="BO99EBE63ACA03418995F6009CA6AE025A" localSheetId="5" hidden="1">#REF!</definedName>
    <definedName name="BO99EBE63ACA03418995F6009CA6AE025A" hidden="1">#REF!</definedName>
    <definedName name="BO9B8A8A91CB92430DAEB8FE626FED6792" localSheetId="5" hidden="1">#REF!</definedName>
    <definedName name="BO9B8A8A91CB92430DAEB8FE626FED6792" hidden="1">#REF!</definedName>
    <definedName name="BO9C0B3C346E7B47CB813C6A288DD5A6DE" localSheetId="5" hidden="1">#REF!</definedName>
    <definedName name="BO9C0B3C346E7B47CB813C6A288DD5A6DE" hidden="1">#REF!</definedName>
    <definedName name="BO9CBD0DCB7B994457AAAF520AECDA4ECF" localSheetId="5" hidden="1">#REF!</definedName>
    <definedName name="BO9CBD0DCB7B994457AAAF520AECDA4ECF" hidden="1">#REF!</definedName>
    <definedName name="BO9D6963056B1F43B7ACF00233684818FA" localSheetId="5" hidden="1">#REF!</definedName>
    <definedName name="BO9D6963056B1F43B7ACF00233684818FA" hidden="1">#REF!</definedName>
    <definedName name="BO9F984525F8124CEAA8E6399B5F13344D" localSheetId="5" hidden="1">#REF!</definedName>
    <definedName name="BO9F984525F8124CEAA8E6399B5F13344D" hidden="1">#REF!</definedName>
    <definedName name="BOA114F83B03FF4751A2B3A2390458A459" localSheetId="5" hidden="1">#REF!</definedName>
    <definedName name="BOA114F83B03FF4751A2B3A2390458A459" hidden="1">#REF!</definedName>
    <definedName name="BOA3273C97A60B401CAB4B7F546D066BFD" localSheetId="5" hidden="1">#REF!</definedName>
    <definedName name="BOA3273C97A60B401CAB4B7F546D066BFD" hidden="1">#REF!</definedName>
    <definedName name="BOA3AE749B0BA545D4AFF04D94FF32FA02" localSheetId="5" hidden="1">#REF!</definedName>
    <definedName name="BOA3AE749B0BA545D4AFF04D94FF32FA02" hidden="1">#REF!</definedName>
    <definedName name="BOA4039BCD63BE4552AB348B114A0F6368" localSheetId="5" hidden="1">#REF!</definedName>
    <definedName name="BOA4039BCD63BE4552AB348B114A0F6368" hidden="1">#REF!</definedName>
    <definedName name="BOA566600F3CB9463BA80E9BAAF8FBE87C" localSheetId="5" hidden="1">#REF!</definedName>
    <definedName name="BOA566600F3CB9463BA80E9BAAF8FBE87C" hidden="1">#REF!</definedName>
    <definedName name="BOA5BDCE273C174BC880EA8D094DC61D7B" localSheetId="5" hidden="1">#REF!</definedName>
    <definedName name="BOA5BDCE273C174BC880EA8D094DC61D7B" hidden="1">#REF!</definedName>
    <definedName name="BOA671BA12DAD94E3EA66482FE3E560F5C" localSheetId="5" hidden="1">#REF!</definedName>
    <definedName name="BOA671BA12DAD94E3EA66482FE3E560F5C" hidden="1">#REF!</definedName>
    <definedName name="BOAB053A02AA7F4CA99F2DA1CF224123A2" localSheetId="5" hidden="1">#REF!</definedName>
    <definedName name="BOAB053A02AA7F4CA99F2DA1CF224123A2" hidden="1">#REF!</definedName>
    <definedName name="BOACAF6F9C1F1C4D4BAEED5831C168BB11" localSheetId="5" hidden="1">#REF!</definedName>
    <definedName name="BOACAF6F9C1F1C4D4BAEED5831C168BB11" hidden="1">#REF!</definedName>
    <definedName name="BOACF9B53E002545FAA77E964B31041399" localSheetId="5" hidden="1">#REF!</definedName>
    <definedName name="BOACF9B53E002545FAA77E964B31041399" hidden="1">#REF!</definedName>
    <definedName name="BOAE6DF7A639584118B9875EC7AD435F53" localSheetId="5" hidden="1">#REF!</definedName>
    <definedName name="BOAE6DF7A639584118B9875EC7AD435F53" hidden="1">#REF!</definedName>
    <definedName name="boavista" localSheetId="5">#REF!</definedName>
    <definedName name="boavista">#REF!</definedName>
    <definedName name="BOB0D88BEDAEA64FC7945D61433EDB8A68" localSheetId="5" hidden="1">#REF!</definedName>
    <definedName name="BOB0D88BEDAEA64FC7945D61433EDB8A68" hidden="1">#REF!</definedName>
    <definedName name="BOB1181C4AE1B2467FA3C0A312890D2CB5" localSheetId="5" hidden="1">#REF!</definedName>
    <definedName name="BOB1181C4AE1B2467FA3C0A312890D2CB5" hidden="1">#REF!</definedName>
    <definedName name="BOB1F291CCC4E64FDBA85F12F1E5B6BDE2" localSheetId="5" hidden="1">#REF!</definedName>
    <definedName name="BOB1F291CCC4E64FDBA85F12F1E5B6BDE2" hidden="1">#REF!</definedName>
    <definedName name="BOB20F023AABB54AD795F4488CB5B1D195" localSheetId="5" hidden="1">#REF!</definedName>
    <definedName name="BOB20F023AABB54AD795F4488CB5B1D195" hidden="1">#REF!</definedName>
    <definedName name="BOB2A71F26F844457CBF735C52A3BF9EAB" localSheetId="5" hidden="1">#REF!</definedName>
    <definedName name="BOB2A71F26F844457CBF735C52A3BF9EAB" hidden="1">#REF!</definedName>
    <definedName name="BOB2FB2753469E4BF1B8FBF1566C1321BF" localSheetId="5" hidden="1">#REF!</definedName>
    <definedName name="BOB2FB2753469E4BF1B8FBF1566C1321BF" hidden="1">#REF!</definedName>
    <definedName name="BOB42F649F3D9A4D138F08594524B780DC" localSheetId="5" hidden="1">#REF!</definedName>
    <definedName name="BOB42F649F3D9A4D138F08594524B780DC" hidden="1">#REF!</definedName>
    <definedName name="BOB45D44D793AC489E82EAD7E3D5916C7A" localSheetId="5" hidden="1">#REF!</definedName>
    <definedName name="BOB45D44D793AC489E82EAD7E3D5916C7A" hidden="1">#REF!</definedName>
    <definedName name="BOB4808D0ACE81409E96CB88219F905373" localSheetId="5" hidden="1">#REF!</definedName>
    <definedName name="BOB4808D0ACE81409E96CB88219F905373" hidden="1">#REF!</definedName>
    <definedName name="BOB4981CE53AA34E56B215BA470186AEAC" localSheetId="5" hidden="1">#REF!</definedName>
    <definedName name="BOB4981CE53AA34E56B215BA470186AEAC" hidden="1">#REF!</definedName>
    <definedName name="BOB498492EAEDE4812970E33BB85205FBE" localSheetId="5" hidden="1">#REF!</definedName>
    <definedName name="BOB498492EAEDE4812970E33BB85205FBE" hidden="1">#REF!</definedName>
    <definedName name="BOB7193A3F608E440AADC17C6077FD4A71" localSheetId="5" hidden="1">#REF!</definedName>
    <definedName name="BOB7193A3F608E440AADC17C6077FD4A71" hidden="1">#REF!</definedName>
    <definedName name="BOB729395CC26749119933A1EDD0CD9091" localSheetId="5" hidden="1">#REF!</definedName>
    <definedName name="BOB729395CC26749119933A1EDD0CD9091" hidden="1">#REF!</definedName>
    <definedName name="BOB8AACB88D7BF418AB48725881D34F8A1" localSheetId="5" hidden="1">#REF!</definedName>
    <definedName name="BOB8AACB88D7BF418AB48725881D34F8A1" hidden="1">#REF!</definedName>
    <definedName name="BOB9FBC89F67D84E76897ED1311A8E80EC" localSheetId="5" hidden="1">#REF!</definedName>
    <definedName name="BOB9FBC89F67D84E76897ED1311A8E80EC" hidden="1">#REF!</definedName>
    <definedName name="BOBA16AA379AC84A318DE4F53B19C8810A" localSheetId="5" hidden="1">#REF!</definedName>
    <definedName name="BOBA16AA379AC84A318DE4F53B19C8810A" hidden="1">#REF!</definedName>
    <definedName name="BOBA26D4D8B4EC41548E03464204AD14E6" localSheetId="5" hidden="1">#REF!</definedName>
    <definedName name="BOBA26D4D8B4EC41548E03464204AD14E6" hidden="1">#REF!</definedName>
    <definedName name="BOBC433FAD48EB4FFFA12F53021AFFE507" localSheetId="5" hidden="1">#REF!</definedName>
    <definedName name="BOBC433FAD48EB4FFFA12F53021AFFE507" hidden="1">#REF!</definedName>
    <definedName name="BOBC7DC0268CBD4DE3ADC68D38D3AA88F0" localSheetId="5" hidden="1">#REF!</definedName>
    <definedName name="BOBC7DC0268CBD4DE3ADC68D38D3AA88F0" hidden="1">#REF!</definedName>
    <definedName name="BOBC7DFA1633AA4EBAB677D614CA02A250" localSheetId="5" hidden="1">#REF!</definedName>
    <definedName name="BOBC7DFA1633AA4EBAB677D614CA02A250" hidden="1">#REF!</definedName>
    <definedName name="BOBD1A468EBCD64F0C85151BD93326A1C6" localSheetId="5" hidden="1">#REF!</definedName>
    <definedName name="BOBD1A468EBCD64F0C85151BD93326A1C6" hidden="1">#REF!</definedName>
    <definedName name="BOBE518C684BA441DABBF5D320108EB417" localSheetId="5" hidden="1">#REF!</definedName>
    <definedName name="BOBE518C684BA441DABBF5D320108EB417" hidden="1">#REF!</definedName>
    <definedName name="BOBF4FBBE466B5486B9AF82D45E9439CE2" localSheetId="5" hidden="1">#REF!</definedName>
    <definedName name="BOBF4FBBE466B5486B9AF82D45E9439CE2" hidden="1">#REF!</definedName>
    <definedName name="BOC2584F7D9E724B2AAEE2B8C583C18027" localSheetId="5" hidden="1">#REF!</definedName>
    <definedName name="BOC2584F7D9E724B2AAEE2B8C583C18027" hidden="1">#REF!</definedName>
    <definedName name="BOC2FB0AEB16CC4D98B4A58916F2CA55A8" localSheetId="5" hidden="1">#REF!</definedName>
    <definedName name="BOC2FB0AEB16CC4D98B4A58916F2CA55A8" hidden="1">#REF!</definedName>
    <definedName name="BOC353CEB9E1C94579810DA17DD27AFCD6" localSheetId="5" hidden="1">#REF!</definedName>
    <definedName name="BOC353CEB9E1C94579810DA17DD27AFCD6" hidden="1">#REF!</definedName>
    <definedName name="BOC35853BE408447DC8D8CA4FBD47669FE" localSheetId="5" hidden="1">#REF!</definedName>
    <definedName name="BOC35853BE408447DC8D8CA4FBD47669FE" hidden="1">#REF!</definedName>
    <definedName name="BOC554E2F784E74AA995177B2880983A8B" localSheetId="5" hidden="1">#REF!</definedName>
    <definedName name="BOC554E2F784E74AA995177B2880983A8B" hidden="1">#REF!</definedName>
    <definedName name="BOC61FE81DB81D4F7ABA8BA4A5106661B4" localSheetId="5" hidden="1">#REF!</definedName>
    <definedName name="BOC61FE81DB81D4F7ABA8BA4A5106661B4" hidden="1">#REF!</definedName>
    <definedName name="BOC66F0F6902F5421194A2A9702EC64841" localSheetId="5" hidden="1">#REF!</definedName>
    <definedName name="BOC66F0F6902F5421194A2A9702EC64841" hidden="1">#REF!</definedName>
    <definedName name="BOC6FDB88EF5B240DC869007BFC3A0D701" localSheetId="5" hidden="1">#REF!</definedName>
    <definedName name="BOC6FDB88EF5B240DC869007BFC3A0D701" hidden="1">#REF!</definedName>
    <definedName name="BOC76A5314FC5E4FDB9E103780589E6F9B" localSheetId="5" hidden="1">#REF!</definedName>
    <definedName name="BOC76A5314FC5E4FDB9E103780589E6F9B" hidden="1">#REF!</definedName>
    <definedName name="BOC941F8464A02484F996EBC95FC4F1BE5" localSheetId="5" hidden="1">#REF!</definedName>
    <definedName name="BOC941F8464A02484F996EBC95FC4F1BE5" hidden="1">#REF!</definedName>
    <definedName name="BOCAA8AA0F417C40D2940C14B2D953109C" localSheetId="5" hidden="1">#REF!</definedName>
    <definedName name="BOCAA8AA0F417C40D2940C14B2D953109C" hidden="1">#REF!</definedName>
    <definedName name="BOCAAD036A01264DC8AA66713DED4A5244" localSheetId="5" hidden="1">#REF!</definedName>
    <definedName name="BOCAAD036A01264DC8AA66713DED4A5244" hidden="1">#REF!</definedName>
    <definedName name="BOCD482D7FB102465198D08D7AA369E71E" localSheetId="5" hidden="1">#REF!</definedName>
    <definedName name="BOCD482D7FB102465198D08D7AA369E71E" hidden="1">#REF!</definedName>
    <definedName name="BOCEABA0BD32B44ACB83A522F87DB14367" localSheetId="5" hidden="1">#REF!</definedName>
    <definedName name="BOCEABA0BD32B44ACB83A522F87DB14367" hidden="1">#REF!</definedName>
    <definedName name="BOCF12A5DC1BD2462EA7FB5B0DD77649A3" localSheetId="5" hidden="1">#REF!</definedName>
    <definedName name="BOCF12A5DC1BD2462EA7FB5B0DD77649A3" hidden="1">#REF!</definedName>
    <definedName name="BOCF6C53F7502A4C3F819813AC93AF5676" localSheetId="5" hidden="1">#REF!</definedName>
    <definedName name="BOCF6C53F7502A4C3F819813AC93AF5676" hidden="1">#REF!</definedName>
    <definedName name="BOCF97AE155D3442FDB0903FBFE4980040" localSheetId="5" hidden="1">#REF!</definedName>
    <definedName name="BOCF97AE155D3442FDB0903FBFE4980040" hidden="1">#REF!</definedName>
    <definedName name="BOD28E1125CAEF4A9FABC051E3E7DA2E7E" localSheetId="5" hidden="1">#REF!</definedName>
    <definedName name="BOD28E1125CAEF4A9FABC051E3E7DA2E7E" hidden="1">#REF!</definedName>
    <definedName name="BOD59AADEE77B04C76A497DD34E7257FD7" localSheetId="5" hidden="1">#REF!</definedName>
    <definedName name="BOD59AADEE77B04C76A497DD34E7257FD7" hidden="1">#REF!</definedName>
    <definedName name="BOD675567685F84B8E91C5FD01EB1267BA" localSheetId="5" hidden="1">#REF!</definedName>
    <definedName name="BOD675567685F84B8E91C5FD01EB1267BA" hidden="1">#REF!</definedName>
    <definedName name="BOD8D1146E93A040A8A2D69A226162A8C2" localSheetId="5" hidden="1">#REF!</definedName>
    <definedName name="BOD8D1146E93A040A8A2D69A226162A8C2" hidden="1">#REF!</definedName>
    <definedName name="BOD8DCBD2002094AE6942EC2D445F19C66" localSheetId="5" hidden="1">#REF!</definedName>
    <definedName name="BOD8DCBD2002094AE6942EC2D445F19C66" hidden="1">#REF!</definedName>
    <definedName name="BOD942931CCD064DFEB19C37A9EBE72F41" localSheetId="5" hidden="1">#REF!</definedName>
    <definedName name="BOD942931CCD064DFEB19C37A9EBE72F41" hidden="1">#REF!</definedName>
    <definedName name="BOD9FF680A70C04D8389699B18DBD3DDC0" localSheetId="5" hidden="1">#REF!</definedName>
    <definedName name="BOD9FF680A70C04D8389699B18DBD3DDC0" hidden="1">#REF!</definedName>
    <definedName name="BODA968BACB61D4EA98C3099B8B6820541" localSheetId="5" hidden="1">#REF!</definedName>
    <definedName name="BODA968BACB61D4EA98C3099B8B6820541" hidden="1">#REF!</definedName>
    <definedName name="BODB667486D1C149BBBD125C2E30AE161B" localSheetId="5" hidden="1">#REF!</definedName>
    <definedName name="BODB667486D1C149BBBD125C2E30AE161B" hidden="1">#REF!</definedName>
    <definedName name="BODD741E3CD7D44440A31022C773EB990C" localSheetId="5" hidden="1">#REF!</definedName>
    <definedName name="BODD741E3CD7D44440A31022C773EB990C" hidden="1">#REF!</definedName>
    <definedName name="BODDCBDED2E114452FB57C8C186A34741E" localSheetId="5" hidden="1">#REF!</definedName>
    <definedName name="BODDCBDED2E114452FB57C8C186A34741E" hidden="1">#REF!</definedName>
    <definedName name="BODF95337F37C84E9B8B004FFF900B6639" localSheetId="5" hidden="1">#REF!</definedName>
    <definedName name="BODF95337F37C84E9B8B004FFF900B6639" hidden="1">#REF!</definedName>
    <definedName name="BOE107D2B0C1644970A2099AC3923B4778" localSheetId="5" hidden="1">#REF!</definedName>
    <definedName name="BOE107D2B0C1644970A2099AC3923B4778" hidden="1">#REF!</definedName>
    <definedName name="BOE2B05D6E2C514D429171AB1781763F8E" localSheetId="5" hidden="1">#REF!</definedName>
    <definedName name="BOE2B05D6E2C514D429171AB1781763F8E" hidden="1">#REF!</definedName>
    <definedName name="BOE30C5DCEC9DF4B758E412D713B06B0FF" localSheetId="5" hidden="1">#REF!</definedName>
    <definedName name="BOE30C5DCEC9DF4B758E412D713B06B0FF" hidden="1">#REF!</definedName>
    <definedName name="BOE3F75DB8FD504FB6B71E36ED892698D4" localSheetId="5" hidden="1">#REF!</definedName>
    <definedName name="BOE3F75DB8FD504FB6B71E36ED892698D4" hidden="1">#REF!</definedName>
    <definedName name="BOE50AE7399ED0440389A8BD3E60F2FDF0" localSheetId="5" hidden="1">#REF!</definedName>
    <definedName name="BOE50AE7399ED0440389A8BD3E60F2FDF0" hidden="1">#REF!</definedName>
    <definedName name="BOE586D5EC852D4122972566C882970201" localSheetId="5" hidden="1">#REF!</definedName>
    <definedName name="BOE586D5EC852D4122972566C882970201" hidden="1">#REF!</definedName>
    <definedName name="BOE58F017AE5E44EDCAF29F614C030CBD6" localSheetId="5" hidden="1">#REF!</definedName>
    <definedName name="BOE58F017AE5E44EDCAF29F614C030CBD6" hidden="1">#REF!</definedName>
    <definedName name="BOE8408D5DB34C4FAE99A7A45B76F956E5" localSheetId="5" hidden="1">#REF!</definedName>
    <definedName name="BOE8408D5DB34C4FAE99A7A45B76F956E5" hidden="1">#REF!</definedName>
    <definedName name="BOE91674D0D301413A85EFA7316E25E75D" localSheetId="5" hidden="1">#REF!</definedName>
    <definedName name="BOE91674D0D301413A85EFA7316E25E75D" hidden="1">#REF!</definedName>
    <definedName name="BOEB8CD5D48F4245A3A8A378F427C9C68E" localSheetId="5" hidden="1">#REF!</definedName>
    <definedName name="BOEB8CD5D48F4245A3A8A378F427C9C68E" hidden="1">#REF!</definedName>
    <definedName name="BOEC4D2EDFDB7C417BAC0CDD5EAA915859" localSheetId="5" hidden="1">#REF!</definedName>
    <definedName name="BOEC4D2EDFDB7C417BAC0CDD5EAA915859" hidden="1">#REF!</definedName>
    <definedName name="BOEF71B20E81E048B8B8D412D936171BC5" localSheetId="5" hidden="1">#REF!</definedName>
    <definedName name="BOEF71B20E81E048B8B8D412D936171BC5" hidden="1">#REF!</definedName>
    <definedName name="BOF2E838E148BB40E28D6EFACF411BAEE8" localSheetId="5" hidden="1">#REF!</definedName>
    <definedName name="BOF2E838E148BB40E28D6EFACF411BAEE8" hidden="1">#REF!</definedName>
    <definedName name="BOF6F33955D7CC41DB84E92D1579CFAE1D" localSheetId="5" hidden="1">#REF!</definedName>
    <definedName name="BOF6F33955D7CC41DB84E92D1579CFAE1D" hidden="1">#REF!</definedName>
    <definedName name="BOF721B17A00514298BC6EDF93DB891877" localSheetId="5" hidden="1">#REF!</definedName>
    <definedName name="BOF721B17A00514298BC6EDF93DB891877" hidden="1">#REF!</definedName>
    <definedName name="BOF8B925EA48FB49FD915EBBF9222F54F0" localSheetId="5" hidden="1">#REF!</definedName>
    <definedName name="BOF8B925EA48FB49FD915EBBF9222F54F0" hidden="1">#REF!</definedName>
    <definedName name="BOF977D501839F45C1BF2AEA633FE2EE1D" localSheetId="5" hidden="1">#REF!</definedName>
    <definedName name="BOF977D501839F45C1BF2AEA633FE2EE1D" hidden="1">#REF!</definedName>
    <definedName name="BOF9F98ABBDB7C4DDCB1BEE3D914E47DCA" localSheetId="5" hidden="1">#REF!</definedName>
    <definedName name="BOF9F98ABBDB7C4DDCB1BEE3D914E47DCA" hidden="1">#REF!</definedName>
    <definedName name="BOF9FDA415F1E74BDAAD0222B35D6A9DD1" localSheetId="5" hidden="1">#REF!</definedName>
    <definedName name="BOF9FDA415F1E74BDAAD0222B35D6A9DD1" hidden="1">#REF!</definedName>
    <definedName name="BOFBEBCCE5D3954B61A611B7E9ED813DBC" localSheetId="5" hidden="1">#REF!</definedName>
    <definedName name="BOFBEBCCE5D3954B61A611B7E9ED813DBC" hidden="1">#REF!</definedName>
    <definedName name="BOFC8097AFA3E84ACA86EC0603E1890D4F" localSheetId="5" hidden="1">#REF!</definedName>
    <definedName name="BOFC8097AFA3E84ACA86EC0603E1890D4F" hidden="1">#REF!</definedName>
    <definedName name="BOFD3CE1185D6B4F6A8A487BE55A75549F" localSheetId="5" hidden="1">#REF!</definedName>
    <definedName name="BOFD3CE1185D6B4F6A8A487BE55A75549F" hidden="1">#REF!</definedName>
    <definedName name="BOFEB6E28B104D4020A980925C5DA175A8" localSheetId="5" hidden="1">#REF!</definedName>
    <definedName name="BOFEB6E28B104D4020A980925C5DA175A8" hidden="1">#REF!</definedName>
    <definedName name="Bolha" localSheetId="5">#REF!</definedName>
    <definedName name="Bolha">#REF!</definedName>
    <definedName name="BORDER" localSheetId="5">#REF!</definedName>
    <definedName name="BORDER">#REF!</definedName>
    <definedName name="bost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0" hidden="1">{"TotalGeralDespesasPorArea",#N/A,FALSE,"VinculosAccessEfetivo"}</definedName>
    <definedName name="boston" localSheetId="5" hidden="1">{"TotalGeralDespesasPorArea",#N/A,FALSE,"VinculosAccessEfetivo"}</definedName>
    <definedName name="boston" localSheetId="1" hidden="1">{"TotalGeralDespesasPorArea",#N/A,FALSE,"VinculosAccessEfetivo"}</definedName>
    <definedName name="boston" localSheetId="4" hidden="1">{"TotalGeralDespesasPorArea",#N/A,FALSE,"VinculosAccessEfetivo"}</definedName>
    <definedName name="boston" localSheetId="7" hidden="1">{"TotalGeralDespesasPorArea",#N/A,FALSE,"VinculosAccessEfetivo"}</definedName>
    <definedName name="boston" hidden="1">{"TotalGeralDespesasPorArea",#N/A,FALSE,"VinculosAccessEfetivo"}</definedName>
    <definedName name="boston1" hidden="1">{"TotalGeralDespesasPorArea",#N/A,FALSE,"VinculosAccessEfetivo"}</definedName>
    <definedName name="BOTÕES_IMPRESSÃO">#REF!</definedName>
    <definedName name="BPX" localSheetId="5">#REF!</definedName>
    <definedName name="BPX">#REF!</definedName>
    <definedName name="BR0e" localSheetId="5">#REF!</definedName>
    <definedName name="BR0e">#REF!</definedName>
    <definedName name="BR1e" localSheetId="5">#REF!</definedName>
    <definedName name="BR1e">#REF!</definedName>
    <definedName name="BR2e" localSheetId="5">#REF!</definedName>
    <definedName name="BR2e">#REF!</definedName>
    <definedName name="BR3e" localSheetId="5">#REF!</definedName>
    <definedName name="BR3e">#REF!</definedName>
    <definedName name="BR4e" localSheetId="5">#REF!</definedName>
    <definedName name="BR4e">#REF!</definedName>
    <definedName name="BRASPEROLA" localSheetId="5">#REF!</definedName>
    <definedName name="BRASPEROLA">#REF!</definedName>
    <definedName name="BRRe" localSheetId="5">#REF!</definedName>
    <definedName name="BRRe">#REF!</definedName>
    <definedName name="bruno" localSheetId="5">#REF!</definedName>
    <definedName name="bruno">#REF!</definedName>
    <definedName name="bruno2" localSheetId="5">#REF!</definedName>
    <definedName name="bruno2">#REF!</definedName>
    <definedName name="BS" localSheetId="5">#REF!</definedName>
    <definedName name="BS">#REF!</definedName>
    <definedName name="bsa_comm" localSheetId="5">#REF!</definedName>
    <definedName name="bsa_comm">#REF!</definedName>
    <definedName name="bsa_oth" localSheetId="5">#REF!</definedName>
    <definedName name="bsa_oth">#REF!</definedName>
    <definedName name="BSA_OUT" localSheetId="5">#REF!</definedName>
    <definedName name="BSA_OUT">#REF!</definedName>
    <definedName name="bsa_train" localSheetId="5">#REF!</definedName>
    <definedName name="bsa_train">#REF!</definedName>
    <definedName name="bsa_trip" localSheetId="5">#REF!</definedName>
    <definedName name="bsa_trip">#REF!</definedName>
    <definedName name="BT_SEGMENTO" localSheetId="5">#REF!,#REF!,#REF!,#REF!,#REF!</definedName>
    <definedName name="BT_SEGMENTO" localSheetId="7">#REF!,#REF!,#REF!,#REF!,#REF!</definedName>
    <definedName name="BT_SEGMENTO">#REF!,#REF!,#REF!,#REF!,#REF!</definedName>
    <definedName name="BT_SEGMENTOS" localSheetId="5">#REF!,#REF!,#REF!,#REF!,#REF!</definedName>
    <definedName name="BT_SEGMENTOS" localSheetId="7">#REF!,#REF!,#REF!,#REF!,#REF!</definedName>
    <definedName name="BT_SEGMENTOS">#REF!,#REF!,#REF!,#REF!,#REF!</definedName>
    <definedName name="BTUM3" localSheetId="5">#REF!</definedName>
    <definedName name="BTUM3">#REF!</definedName>
    <definedName name="BUD" localSheetId="5">#REF!</definedName>
    <definedName name="BUD">#REF!</definedName>
    <definedName name="BUDAPRFEE" localSheetId="5">#REF!</definedName>
    <definedName name="BUDAPRFEE">#REF!</definedName>
    <definedName name="BUDAPRINT" localSheetId="5">#REF!</definedName>
    <definedName name="BUDAPRINT">#REF!</definedName>
    <definedName name="BUDAUGFEE" localSheetId="5">#REF!</definedName>
    <definedName name="BUDAUGFEE">#REF!</definedName>
    <definedName name="BUDAUGINT" localSheetId="5">#REF!</definedName>
    <definedName name="BUDAUGINT">#REF!</definedName>
    <definedName name="BUDDECFEE" localSheetId="5">#REF!</definedName>
    <definedName name="BUDDECFEE">#REF!</definedName>
    <definedName name="BUDDECINT" localSheetId="5">#REF!</definedName>
    <definedName name="BUDDECINT">#REF!</definedName>
    <definedName name="BUDFEBFEE" localSheetId="5">#REF!</definedName>
    <definedName name="BUDFEBFEE">#REF!</definedName>
    <definedName name="BUDFEBINT" localSheetId="5">#REF!</definedName>
    <definedName name="BUDFEBINT">#REF!</definedName>
    <definedName name="BUDGET" localSheetId="5">#REF!</definedName>
    <definedName name="BUDGET">#REF!</definedName>
    <definedName name="BUDJANFEE" localSheetId="5">#REF!</definedName>
    <definedName name="BUDJANFEE">#REF!</definedName>
    <definedName name="BUDJANINT" localSheetId="5">#REF!</definedName>
    <definedName name="BUDJANINT">#REF!</definedName>
    <definedName name="BUDJULFEE" localSheetId="5">#REF!</definedName>
    <definedName name="BUDJULFEE">#REF!</definedName>
    <definedName name="BUDJULINT" localSheetId="5">#REF!</definedName>
    <definedName name="BUDJULINT">#REF!</definedName>
    <definedName name="BUDJUNFEE" localSheetId="5">#REF!</definedName>
    <definedName name="BUDJUNFEE">#REF!</definedName>
    <definedName name="BUDJUNINT" localSheetId="5">#REF!</definedName>
    <definedName name="BUDJUNINT">#REF!</definedName>
    <definedName name="BUDMARFEE" localSheetId="5">#REF!</definedName>
    <definedName name="BUDMARFEE">#REF!</definedName>
    <definedName name="BUDMARINT" localSheetId="5">#REF!</definedName>
    <definedName name="BUDMARINT">#REF!</definedName>
    <definedName name="BUDMAYFEE" localSheetId="5">#REF!</definedName>
    <definedName name="BUDMAYFEE">#REF!</definedName>
    <definedName name="BUDMAYINT" localSheetId="5">#REF!</definedName>
    <definedName name="BUDMAYINT">#REF!</definedName>
    <definedName name="BUDNOVFEE" localSheetId="5">#REF!</definedName>
    <definedName name="BUDNOVFEE">#REF!</definedName>
    <definedName name="BUDNOVINT" localSheetId="5">#REF!</definedName>
    <definedName name="BUDNOVINT">#REF!</definedName>
    <definedName name="BUDOCTFEE" localSheetId="5">#REF!</definedName>
    <definedName name="BUDOCTFEE">#REF!</definedName>
    <definedName name="BUDOCTINT" localSheetId="5">#REF!</definedName>
    <definedName name="BUDOCTINT">#REF!</definedName>
    <definedName name="BUDSEPFEE" localSheetId="5">#REF!</definedName>
    <definedName name="BUDSEPFEE">#REF!</definedName>
    <definedName name="BUDSEPINT" localSheetId="5">#REF!</definedName>
    <definedName name="BUDSEPINT">#REF!</definedName>
    <definedName name="BuiltIn_Database___0" localSheetId="5">#REF!</definedName>
    <definedName name="BuiltIn_Database___0">#REF!</definedName>
    <definedName name="BuiltIn_Extract___0" localSheetId="5">#REF!</definedName>
    <definedName name="BuiltIn_Extract___0">#REF!</definedName>
    <definedName name="BuiltIn_Recorder___0" localSheetId="5">#REF!</definedName>
    <definedName name="BuiltIn_Recorder___0">#REF!</definedName>
    <definedName name="BULL" localSheetId="5">#REF!</definedName>
    <definedName name="BULL">#REF!</definedName>
    <definedName name="Button_3">"Carlsberg_estimat_Resultatopgørelse_List"</definedName>
    <definedName name="BVO">#REF!</definedName>
    <definedName name="BVR" localSheetId="5">#REF!</definedName>
    <definedName name="BVR">#REF!</definedName>
    <definedName name="BWA" localSheetId="5">#REF!</definedName>
    <definedName name="BWA">#REF!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x_1" hidden="1">{#N/A,#N/A,FALSE,"LLAVE";#N/A,#N/A,FALSE,"EERR";#N/A,#N/A,FALSE,"ESP";#N/A,#N/A,FALSE,"EOAF";#N/A,#N/A,FALSE,"CASH";#N/A,#N/A,FALSE,"FINANZAS";#N/A,#N/A,FALSE,"DEUDA";#N/A,#N/A,FALSE,"INVERSION";#N/A,#N/A,FALSE,"PERSONAL"}</definedName>
    <definedName name="C.">#REF!</definedName>
    <definedName name="C_" localSheetId="5">#REF!</definedName>
    <definedName name="C_">#REF!</definedName>
    <definedName name="C_R_POR_DIA_de_ATRASO" localSheetId="5">#REF!</definedName>
    <definedName name="C_R_POR_DIA_de_ATRASO">#REF!</definedName>
    <definedName name="C_R_POR_DIA_de_ATRASO_11" localSheetId="5">#REF!</definedName>
    <definedName name="C_R_POR_DIA_de_ATRASO_11">#REF!</definedName>
    <definedName name="C_R_POR_DIA_de_ATRASO_12" localSheetId="5">#REF!</definedName>
    <definedName name="C_R_POR_DIA_de_ATRASO_12">#REF!</definedName>
    <definedName name="C_R_POR_DIA_de_ATRASO_13" localSheetId="5">#REF!</definedName>
    <definedName name="C_R_POR_DIA_de_ATRASO_13">#REF!</definedName>
    <definedName name="C_R_POR_DIA_de_ATRASO_14" localSheetId="5">#REF!</definedName>
    <definedName name="C_R_POR_DIA_de_ATRASO_14">#REF!</definedName>
    <definedName name="C_R_POR_DIA_de_ATRASO_15" localSheetId="5">#REF!</definedName>
    <definedName name="C_R_POR_DIA_de_ATRASO_15">#REF!</definedName>
    <definedName name="C_R_POR_DIA_de_ATRASO_16" localSheetId="5">#REF!</definedName>
    <definedName name="C_R_POR_DIA_de_ATRASO_16">#REF!</definedName>
    <definedName name="C_R_POR_DIA_de_ATRASO_17" localSheetId="5">#REF!</definedName>
    <definedName name="C_R_POR_DIA_de_ATRASO_17">#REF!</definedName>
    <definedName name="C_R_POR_DIA_de_ATRASO_18" localSheetId="5">#REF!</definedName>
    <definedName name="C_R_POR_DIA_de_ATRASO_18">#REF!</definedName>
    <definedName name="C_R_POR_DIA_de_ATRASO_19" localSheetId="5">#REF!</definedName>
    <definedName name="C_R_POR_DIA_de_ATRASO_19">#REF!</definedName>
    <definedName name="C_R_POR_DIA_de_ATRASO_2" localSheetId="5">#REF!</definedName>
    <definedName name="C_R_POR_DIA_de_ATRASO_2">#REF!</definedName>
    <definedName name="C_R_POR_DIA_de_ATRASO_20" localSheetId="5">#REF!</definedName>
    <definedName name="C_R_POR_DIA_de_ATRASO_20">#REF!</definedName>
    <definedName name="C_R_POR_DIA_de_ATRASO_21" localSheetId="5">#REF!</definedName>
    <definedName name="C_R_POR_DIA_de_ATRASO_21">#REF!</definedName>
    <definedName name="C_R_POR_DIA_de_ATRASO_22" localSheetId="5">#REF!</definedName>
    <definedName name="C_R_POR_DIA_de_ATRASO_22">#REF!</definedName>
    <definedName name="C_R_POR_DIA_de_ATRASO_23" localSheetId="5">#REF!</definedName>
    <definedName name="C_R_POR_DIA_de_ATRASO_23">#REF!</definedName>
    <definedName name="C_R_POR_DIA_de_ATRASO_3" localSheetId="5">#REF!</definedName>
    <definedName name="C_R_POR_DIA_de_ATRASO_3">#REF!</definedName>
    <definedName name="C_R_POR_DIA_de_ATRASO_8" localSheetId="5">#REF!</definedName>
    <definedName name="C_R_POR_DIA_de_ATRASO_8">#REF!</definedName>
    <definedName name="CA" localSheetId="5">#REF!</definedName>
    <definedName name="CA">#REF!</definedName>
    <definedName name="CA_EBO" localSheetId="5">#REF!</definedName>
    <definedName name="CA_EBO">#REF!</definedName>
    <definedName name="CA_EMG" localSheetId="5">#REF!</definedName>
    <definedName name="CA_EMG">#REF!</definedName>
    <definedName name="CA_ENF" localSheetId="5">#REF!</definedName>
    <definedName name="CA_ENF">#REF!</definedName>
    <definedName name="CA_EPB" localSheetId="5">#REF!</definedName>
    <definedName name="CA_EPB">#REF!</definedName>
    <definedName name="CA_ESE" localSheetId="5">#REF!</definedName>
    <definedName name="CA_ESE">#REF!</definedName>
    <definedName name="CAB" localSheetId="5">#REF!</definedName>
    <definedName name="CAB">#REF!</definedName>
    <definedName name="CabeçalhosdeDia" localSheetId="5">LEFT(TEXT(#REF!,"ddd"),1)</definedName>
    <definedName name="CabeçalhosdeDia">LEFT(TEXT(#REF!,"ddd"),1)</definedName>
    <definedName name="CabeçalhosdeMês" localSheetId="5">UPPER(TEXT(#REF!,"mmmm"))</definedName>
    <definedName name="CabeçalhosdeMês">UPPER(TEXT(#REF!,"mmmm"))</definedName>
    <definedName name="CABO_LD" localSheetId="5">#REF!</definedName>
    <definedName name="CABO_LD">#REF!</definedName>
    <definedName name="CABO_MAN" localSheetId="5">#REF!</definedName>
    <definedName name="CABO_MAN">#REF!</definedName>
    <definedName name="CABO36" localSheetId="5">#REF!</definedName>
    <definedName name="CABO36">#REF!</definedName>
    <definedName name="CABO72" localSheetId="5">#REF!</definedName>
    <definedName name="CABO72">#REF!</definedName>
    <definedName name="CABOS" localSheetId="5">#REF!</definedName>
    <definedName name="CABOS">#REF!</definedName>
    <definedName name="CABOS1" localSheetId="5">#REF!</definedName>
    <definedName name="CABOS1">#REF!</definedName>
    <definedName name="caca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cac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caca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caca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caca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cac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caccc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caccc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caccc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caccc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caccc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caccc" hidden="1">{#N/A,#N/A,FALSE,"Antony Financials";#N/A,#N/A,FALSE,"Cowboy Financials";#N/A,#N/A,FALSE,"Combined";#N/A,#N/A,FALSE,"Valuematrix";#N/A,#N/A,FALSE,"DCFAntony";#N/A,#N/A,FALSE,"DCFCowboy";#N/A,#N/A,FALSE,"DCFCombined"}</definedName>
    <definedName name="cacro120">#REF!</definedName>
    <definedName name="CAD_TRAF" localSheetId="5">#REF!</definedName>
    <definedName name="CAD_TRAF">#REF!</definedName>
    <definedName name="CADASTRO" localSheetId="5">#REF!</definedName>
    <definedName name="CADASTRO">#REF!</definedName>
    <definedName name="caf_comm" localSheetId="5">#REF!</definedName>
    <definedName name="caf_comm">#REF!</definedName>
    <definedName name="caf_law" localSheetId="5">#REF!</definedName>
    <definedName name="caf_law">#REF!</definedName>
    <definedName name="caf_oth" localSheetId="5">#REF!</definedName>
    <definedName name="caf_oth">#REF!</definedName>
    <definedName name="caf_out" localSheetId="5">#REF!</definedName>
    <definedName name="caf_out">#REF!</definedName>
    <definedName name="caf_rent" localSheetId="5">#REF!</definedName>
    <definedName name="caf_rent">#REF!</definedName>
    <definedName name="caf_train" localSheetId="5">#REF!</definedName>
    <definedName name="caf_train">#REF!</definedName>
    <definedName name="caf_trip" localSheetId="5">#REF!</definedName>
    <definedName name="caf_trip">#REF!</definedName>
    <definedName name="CAIUA" localSheetId="5">#REF!</definedName>
    <definedName name="CAIUA">#REF!</definedName>
    <definedName name="CAIUÁ" localSheetId="5">#REF!</definedName>
    <definedName name="CAIUÁ">#REF!</definedName>
    <definedName name="caix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LC">#REF!</definedName>
    <definedName name="CALCULO" localSheetId="5">#REF!</definedName>
    <definedName name="CALCULO">#REF!</definedName>
    <definedName name="CalendárioYear" localSheetId="5">#REF!</definedName>
    <definedName name="CalendárioYear">#REF!</definedName>
    <definedName name="Cambio" localSheetId="5">#REF!</definedName>
    <definedName name="Cambio">#REF!</definedName>
    <definedName name="cami" localSheetId="5">#REF!</definedName>
    <definedName name="cami">#REF!</definedName>
    <definedName name="camile" localSheetId="5">#REF!</definedName>
    <definedName name="camile">#REF!</definedName>
    <definedName name="cao" localSheetId="5">#REF!</definedName>
    <definedName name="cao">#REF!</definedName>
    <definedName name="CAOM" localSheetId="5">#REF!</definedName>
    <definedName name="CAOM">#REF!</definedName>
    <definedName name="CAPA" localSheetId="5">#REF!</definedName>
    <definedName name="CAPA">#REF!</definedName>
    <definedName name="capa2" localSheetId="5">#REF!</definedName>
    <definedName name="capa2">#REF!</definedName>
    <definedName name="CapacityCalc" localSheetId="5">#REF!</definedName>
    <definedName name="CapacityCalc">#REF!</definedName>
    <definedName name="CapacityValue" localSheetId="5">#REF!</definedName>
    <definedName name="CapacityValue">#REF!</definedName>
    <definedName name="CAPEX" localSheetId="5">OFFSET(#REF!,,,1,COUNTA(#REF!)-COUNTBLANK(#REF!))</definedName>
    <definedName name="CAPEX">OFFSET(#REF!,,,1,COUNTA(#REF!)-COUNTBLANK(#REF!))</definedName>
    <definedName name="capex1">#N/A</definedName>
    <definedName name="CAPEXO_PROFILE" localSheetId="5">#REF!</definedName>
    <definedName name="CAPEXO_PROFILE">#REF!</definedName>
    <definedName name="capital" localSheetId="5">#REF!</definedName>
    <definedName name="capital">#REF!</definedName>
    <definedName name="Capoverso" localSheetId="5">#REF!</definedName>
    <definedName name="Capoverso">#REF!</definedName>
    <definedName name="Capoverso2" localSheetId="5">#REF!</definedName>
    <definedName name="Capoverso2">#REF!</definedName>
    <definedName name="cargahoraria" localSheetId="5">#REF!</definedName>
    <definedName name="cargahoraria">#REF!</definedName>
    <definedName name="Cargos_Salários" localSheetId="5">#REF!</definedName>
    <definedName name="Cargos_Salários">#REF!</definedName>
    <definedName name="carlos" localSheetId="0" hidden="1">{#N/A,"10% Success",FALSE,"Sales Forecast";#N/A,#N/A,FALSE,"Sheet2"}</definedName>
    <definedName name="carlos" localSheetId="5" hidden="1">{#N/A,"10% Success",FALSE,"Sales Forecast";#N/A,#N/A,FALSE,"Sheet2"}</definedName>
    <definedName name="carlos" localSheetId="1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7" hidden="1">{#N/A,"10% Success",FALSE,"Sales Forecast";#N/A,#N/A,FALSE,"Sheet2"}</definedName>
    <definedName name="carlos" hidden="1">{#N/A,"10% Success",FALSE,"Sales Forecast";#N/A,#N/A,FALSE,"Sheet2"}</definedName>
    <definedName name="CASA">#N/A</definedName>
    <definedName name="casdc" localSheetId="0" hidden="1">{"Employee Efficiency",#N/A,FALSE,"Benchmarking"}</definedName>
    <definedName name="casdc" localSheetId="5" hidden="1">{"Employee Efficiency",#N/A,FALSE,"Benchmarking"}</definedName>
    <definedName name="casdc" localSheetId="1" hidden="1">{"Employee Efficiency",#N/A,FALSE,"Benchmarking"}</definedName>
    <definedName name="casdc" localSheetId="4" hidden="1">{"Employee Efficiency",#N/A,FALSE,"Benchmarking"}</definedName>
    <definedName name="casdc" localSheetId="7" hidden="1">{"Employee Efficiency",#N/A,FALSE,"Benchmarking"}</definedName>
    <definedName name="casdc" hidden="1">{"Employee Efficiency",#N/A,FALSE,"Benchmarking"}</definedName>
    <definedName name="CASENUMBER">#REF!</definedName>
    <definedName name="CASH" localSheetId="5">#REF!</definedName>
    <definedName name="CASH">#REF!</definedName>
    <definedName name="CASH_FLOW" localSheetId="5">#REF!</definedName>
    <definedName name="CASH_FLOW">#REF!</definedName>
    <definedName name="CASH_FLOW_FASB.95" localSheetId="5">#REF!</definedName>
    <definedName name="CASH_FLOW_FASB.95">#REF!</definedName>
    <definedName name="cash_terminal" localSheetId="5">#REF!</definedName>
    <definedName name="cash_terminal">#REF!</definedName>
    <definedName name="CASHCVEAPR" localSheetId="5">#REF!</definedName>
    <definedName name="CASHCVEAPR">#REF!</definedName>
    <definedName name="CASHCVEAUG" localSheetId="5">#REF!</definedName>
    <definedName name="CASHCVEAUG">#REF!</definedName>
    <definedName name="CASHCVEDEC" localSheetId="5">#REF!</definedName>
    <definedName name="CASHCVEDEC">#REF!</definedName>
    <definedName name="CASHCVEFEB" localSheetId="5">#REF!</definedName>
    <definedName name="CASHCVEFEB">#REF!</definedName>
    <definedName name="CASHCVEJAN" localSheetId="5">#REF!</definedName>
    <definedName name="CASHCVEJAN">#REF!</definedName>
    <definedName name="CASHCVEJUL" localSheetId="5">#REF!</definedName>
    <definedName name="CASHCVEJUL">#REF!</definedName>
    <definedName name="CASHCVEJUN" localSheetId="5">#REF!</definedName>
    <definedName name="CASHCVEJUN">#REF!</definedName>
    <definedName name="CASHCVEMAR" localSheetId="5">#REF!</definedName>
    <definedName name="CASHCVEMAR">#REF!</definedName>
    <definedName name="CASHCVEMAY" localSheetId="5">#REF!</definedName>
    <definedName name="CASHCVEMAY">#REF!</definedName>
    <definedName name="CASHCVENOV" localSheetId="5">#REF!</definedName>
    <definedName name="CASHCVENOV">#REF!</definedName>
    <definedName name="CASHCVEOCT" localSheetId="5">#REF!</definedName>
    <definedName name="CASHCVEOCT">#REF!</definedName>
    <definedName name="CASHCVESEP" localSheetId="5">#REF!</definedName>
    <definedName name="CASHCVESEP">#REF!</definedName>
    <definedName name="CASHCVETOT" localSheetId="5">#REF!</definedName>
    <definedName name="CASHCVETOT">#REF!</definedName>
    <definedName name="CASHCVNAPR" localSheetId="5">#REF!</definedName>
    <definedName name="CASHCVNAPR">#REF!</definedName>
    <definedName name="CASHCVNAUG" localSheetId="5">#REF!</definedName>
    <definedName name="CASHCVNAUG">#REF!</definedName>
    <definedName name="CASHCVNDEC" localSheetId="5">#REF!</definedName>
    <definedName name="CASHCVNDEC">#REF!</definedName>
    <definedName name="CASHCVNFEB" localSheetId="5">#REF!</definedName>
    <definedName name="CASHCVNFEB">#REF!</definedName>
    <definedName name="CASHCVNJAN" localSheetId="5">#REF!</definedName>
    <definedName name="CASHCVNJAN">#REF!</definedName>
    <definedName name="CASHCVNJUL" localSheetId="5">#REF!</definedName>
    <definedName name="CASHCVNJUL">#REF!</definedName>
    <definedName name="CASHCVNJUN" localSheetId="5">#REF!</definedName>
    <definedName name="CASHCVNJUN">#REF!</definedName>
    <definedName name="CASHCVNMAR" localSheetId="5">#REF!</definedName>
    <definedName name="CASHCVNMAR">#REF!</definedName>
    <definedName name="CASHCVNMAY" localSheetId="5">#REF!+#REF!</definedName>
    <definedName name="CASHCVNMAY" localSheetId="7">#REF!+#REF!</definedName>
    <definedName name="CASHCVNMAY">#REF!+#REF!</definedName>
    <definedName name="CASHCVNNOV" localSheetId="5">#REF!</definedName>
    <definedName name="CASHCVNNOV">#REF!</definedName>
    <definedName name="CASHCVNOCT" localSheetId="5">#REF!</definedName>
    <definedName name="CASHCVNOCT">#REF!</definedName>
    <definedName name="CASHCVNSEP" localSheetId="5">#REF!</definedName>
    <definedName name="CASHCVNSEP">#REF!</definedName>
    <definedName name="CASHCVNTOT" localSheetId="5">#REF!</definedName>
    <definedName name="CASHCVNTOT">#REF!</definedName>
    <definedName name="CASHE3APR" localSheetId="5">#REF!</definedName>
    <definedName name="CASHE3APR">#REF!</definedName>
    <definedName name="CASHE3AUG" localSheetId="5">#REF!</definedName>
    <definedName name="CASHE3AUG">#REF!</definedName>
    <definedName name="CASHE3DEC" localSheetId="5">#REF!</definedName>
    <definedName name="CASHE3DEC">#REF!</definedName>
    <definedName name="CASHE3FEB" localSheetId="5">#REF!</definedName>
    <definedName name="CASHE3FEB">#REF!</definedName>
    <definedName name="CASHE3JAN" localSheetId="5">#REF!</definedName>
    <definedName name="CASHE3JAN">#REF!</definedName>
    <definedName name="CASHE3JUL" localSheetId="5">#REF!</definedName>
    <definedName name="CASHE3JUL">#REF!</definedName>
    <definedName name="CASHE3JUN" localSheetId="5">#REF!</definedName>
    <definedName name="CASHE3JUN">#REF!</definedName>
    <definedName name="CASHE3MAR" localSheetId="5">#REF!</definedName>
    <definedName name="CASHE3MAR">#REF!</definedName>
    <definedName name="CASHE3MAY" localSheetId="5">#REF!</definedName>
    <definedName name="CASHE3MAY">#REF!</definedName>
    <definedName name="CASHE3NOV" localSheetId="5">#REF!</definedName>
    <definedName name="CASHE3NOV">#REF!</definedName>
    <definedName name="CASHE3OCT" localSheetId="5">#REF!</definedName>
    <definedName name="CASHE3OCT">#REF!</definedName>
    <definedName name="CASHE3SEP" localSheetId="5">#REF!</definedName>
    <definedName name="CASHE3SEP">#REF!</definedName>
    <definedName name="CASHE3TOT" localSheetId="5">#REF!</definedName>
    <definedName name="CASHE3TOT">#REF!</definedName>
    <definedName name="CASHE4APR" localSheetId="5">#REF!</definedName>
    <definedName name="CASHE4APR">#REF!</definedName>
    <definedName name="CASHE4AUG" localSheetId="5">#REF!</definedName>
    <definedName name="CASHE4AUG">#REF!</definedName>
    <definedName name="CASHE4DEC" localSheetId="5">#REF!</definedName>
    <definedName name="CASHE4DEC">#REF!</definedName>
    <definedName name="CASHE4FEB" localSheetId="5">#REF!</definedName>
    <definedName name="CASHE4FEB">#REF!</definedName>
    <definedName name="CASHE4JAN" localSheetId="5">#REF!</definedName>
    <definedName name="CASHE4JAN">#REF!</definedName>
    <definedName name="CASHE4JUL" localSheetId="5">#REF!</definedName>
    <definedName name="CASHE4JUL">#REF!</definedName>
    <definedName name="CASHE4JUN" localSheetId="5">#REF!</definedName>
    <definedName name="CASHE4JUN">#REF!</definedName>
    <definedName name="CASHE4MAR" localSheetId="5">#REF!</definedName>
    <definedName name="CASHE4MAR">#REF!</definedName>
    <definedName name="CASHE4MAY" localSheetId="5">#REF!</definedName>
    <definedName name="CASHE4MAY">#REF!</definedName>
    <definedName name="CASHE4NOV" localSheetId="5">#REF!</definedName>
    <definedName name="CASHE4NOV">#REF!</definedName>
    <definedName name="CASHE4OCT" localSheetId="5">#REF!</definedName>
    <definedName name="CASHE4OCT">#REF!</definedName>
    <definedName name="CASHE4SEP" localSheetId="5">#REF!</definedName>
    <definedName name="CASHE4SEP">#REF!</definedName>
    <definedName name="CASHE4TOT" localSheetId="5">#REF!</definedName>
    <definedName name="CASHE4TOT">#REF!</definedName>
    <definedName name="CASHE5APR" localSheetId="5">#REF!</definedName>
    <definedName name="CASHE5APR">#REF!</definedName>
    <definedName name="CASHE5AUG" localSheetId="5">#REF!</definedName>
    <definedName name="CASHE5AUG">#REF!</definedName>
    <definedName name="CASHE5DEC" localSheetId="5">#REF!</definedName>
    <definedName name="CASHE5DEC">#REF!</definedName>
    <definedName name="CASHE5FEB" localSheetId="5">#REF!</definedName>
    <definedName name="CASHE5FEB">#REF!</definedName>
    <definedName name="CASHE5JAN" localSheetId="5">#REF!</definedName>
    <definedName name="CASHE5JAN">#REF!</definedName>
    <definedName name="CASHE5JUL" localSheetId="5">#REF!</definedName>
    <definedName name="CASHE5JUL">#REF!</definedName>
    <definedName name="CASHE5JUN" localSheetId="5">#REF!</definedName>
    <definedName name="CASHE5JUN">#REF!</definedName>
    <definedName name="CASHE5MAR" localSheetId="5">#REF!</definedName>
    <definedName name="CASHE5MAR">#REF!</definedName>
    <definedName name="CASHE5MAY" localSheetId="5">#REF!</definedName>
    <definedName name="CASHE5MAY">#REF!</definedName>
    <definedName name="CASHE5NOV" localSheetId="5">#REF!</definedName>
    <definedName name="CASHE5NOV">#REF!</definedName>
    <definedName name="CASHE5OCT" localSheetId="5">#REF!</definedName>
    <definedName name="CASHE5OCT">#REF!</definedName>
    <definedName name="CASHE5SEP" localSheetId="5">#REF!</definedName>
    <definedName name="CASHE5SEP">#REF!</definedName>
    <definedName name="CASHE5TOT" localSheetId="5">#REF!</definedName>
    <definedName name="CASHE5TOT">#REF!</definedName>
    <definedName name="CASHEVEFXAPR" localSheetId="5">#REF!</definedName>
    <definedName name="CASHEVEFXAPR">#REF!</definedName>
    <definedName name="CASHEVEFXAUG" localSheetId="5">#REF!</definedName>
    <definedName name="CASHEVEFXAUG">#REF!</definedName>
    <definedName name="CASHEVEFXDEC" localSheetId="5">#REF!</definedName>
    <definedName name="CASHEVEFXDEC">#REF!</definedName>
    <definedName name="CASHEVEFXFEB" localSheetId="5">#REF!</definedName>
    <definedName name="CASHEVEFXFEB">#REF!</definedName>
    <definedName name="CASHEVEFXJAN" localSheetId="5">#REF!</definedName>
    <definedName name="CASHEVEFXJAN">#REF!</definedName>
    <definedName name="CASHEVEFXJUL" localSheetId="5">#REF!</definedName>
    <definedName name="CASHEVEFXJUL">#REF!</definedName>
    <definedName name="CASHEVEFXJUN" localSheetId="5">#REF!</definedName>
    <definedName name="CASHEVEFXJUN">#REF!</definedName>
    <definedName name="CASHEVEFXMAR" localSheetId="5">#REF!</definedName>
    <definedName name="CASHEVEFXMAR">#REF!</definedName>
    <definedName name="CASHEVEFXMAY" localSheetId="5">#REF!</definedName>
    <definedName name="CASHEVEFXMAY">#REF!</definedName>
    <definedName name="CASHEVEFXNOV" localSheetId="5">#REF!</definedName>
    <definedName name="CASHEVEFXNOV">#REF!</definedName>
    <definedName name="CASHEVEFXOCT" localSheetId="5">#REF!</definedName>
    <definedName name="CASHEVEFXOCT">#REF!</definedName>
    <definedName name="CASHEVEFXSEP" localSheetId="5">#REF!</definedName>
    <definedName name="CASHEVEFXSEP">#REF!</definedName>
    <definedName name="CASHEVEFXTOT" localSheetId="5">#REF!</definedName>
    <definedName name="CASHEVEFXTOT">#REF!</definedName>
    <definedName name="CASHEVEIRAPR" localSheetId="5">#REF!</definedName>
    <definedName name="CASHEVEIRAPR">#REF!</definedName>
    <definedName name="CASHEVEIRAUG" localSheetId="5">#REF!</definedName>
    <definedName name="CASHEVEIRAUG">#REF!</definedName>
    <definedName name="CASHEVEIRDEC" localSheetId="5">#REF!</definedName>
    <definedName name="CASHEVEIRDEC">#REF!</definedName>
    <definedName name="CASHEVEIRFEB" localSheetId="5">#REF!</definedName>
    <definedName name="CASHEVEIRFEB">#REF!</definedName>
    <definedName name="CASHEVEIRJAN" localSheetId="5">#REF!</definedName>
    <definedName name="CASHEVEIRJAN">#REF!</definedName>
    <definedName name="CASHEVEIRJUL" localSheetId="5">#REF!</definedName>
    <definedName name="CASHEVEIRJUL">#REF!</definedName>
    <definedName name="CASHEVEIRJUN" localSheetId="5">#REF!</definedName>
    <definedName name="CASHEVEIRJUN">#REF!</definedName>
    <definedName name="CASHEVEIRMAR" localSheetId="5">#REF!</definedName>
    <definedName name="CASHEVEIRMAR">#REF!</definedName>
    <definedName name="CASHEVEIRMAY" localSheetId="5">#REF!</definedName>
    <definedName name="CASHEVEIRMAY">#REF!</definedName>
    <definedName name="CASHEVEIRNOV" localSheetId="5">#REF!</definedName>
    <definedName name="CASHEVEIRNOV">#REF!</definedName>
    <definedName name="CASHEVEIROCT" localSheetId="5">#REF!</definedName>
    <definedName name="CASHEVEIROCT">#REF!</definedName>
    <definedName name="CASHEVEIRSEP" localSheetId="5">#REF!</definedName>
    <definedName name="CASHEVEIRSEP">#REF!</definedName>
    <definedName name="CASHEVEIRTOT" localSheetId="5">#REF!</definedName>
    <definedName name="CASHEVEIRTOT">#REF!</definedName>
    <definedName name="CASHEVEMPAPR" localSheetId="5">#REF!</definedName>
    <definedName name="CASHEVEMPAPR">#REF!</definedName>
    <definedName name="CASHEVEMPAUG" localSheetId="5">#REF!</definedName>
    <definedName name="CASHEVEMPAUG">#REF!</definedName>
    <definedName name="CASHEVEMPDEC" localSheetId="5">#REF!</definedName>
    <definedName name="CASHEVEMPDEC">#REF!</definedName>
    <definedName name="CASHEVEMPFEB" localSheetId="5">#REF!</definedName>
    <definedName name="CASHEVEMPFEB">#REF!</definedName>
    <definedName name="CASHEVEMPJAN" localSheetId="5">#REF!</definedName>
    <definedName name="CASHEVEMPJAN">#REF!</definedName>
    <definedName name="CASHEVEMPJUL" localSheetId="5">#REF!</definedName>
    <definedName name="CASHEVEMPJUL">#REF!</definedName>
    <definedName name="CASHEVEMPJUN" localSheetId="5">#REF!</definedName>
    <definedName name="CASHEVEMPJUN">#REF!</definedName>
    <definedName name="CASHEVEMPMAR" localSheetId="5">#REF!</definedName>
    <definedName name="CASHEVEMPMAR">#REF!</definedName>
    <definedName name="CASHEVEMPMAY" localSheetId="5">#REF!</definedName>
    <definedName name="CASHEVEMPMAY">#REF!</definedName>
    <definedName name="CASHEVEMPNOV" localSheetId="5">#REF!</definedName>
    <definedName name="CASHEVEMPNOV">#REF!</definedName>
    <definedName name="CASHEVEMPOCT" localSheetId="5">#REF!</definedName>
    <definedName name="CASHEVEMPOCT">#REF!</definedName>
    <definedName name="CASHEVEMPSEP" localSheetId="5">#REF!</definedName>
    <definedName name="CASHEVEMPSEP">#REF!</definedName>
    <definedName name="CASHEVEMPTOT" localSheetId="5">#REF!</definedName>
    <definedName name="CASHEVEMPTOT">#REF!</definedName>
    <definedName name="CASHEVETXAPR" localSheetId="5">#REF!</definedName>
    <definedName name="CASHEVETXAPR">#REF!</definedName>
    <definedName name="CASHEVETXAUG" localSheetId="5">#REF!</definedName>
    <definedName name="CASHEVETXAUG">#REF!</definedName>
    <definedName name="CASHEVETXDEC" localSheetId="5">#REF!</definedName>
    <definedName name="CASHEVETXDEC">#REF!</definedName>
    <definedName name="CASHEVETXFEB" localSheetId="5">#REF!</definedName>
    <definedName name="CASHEVETXFEB">#REF!</definedName>
    <definedName name="CASHEVETXJAN" localSheetId="5">#REF!</definedName>
    <definedName name="CASHEVETXJAN">#REF!</definedName>
    <definedName name="CASHEVETXJUL" localSheetId="5">#REF!</definedName>
    <definedName name="CASHEVETXJUL">#REF!</definedName>
    <definedName name="CASHEVETXJUN" localSheetId="5">#REF!</definedName>
    <definedName name="CASHEVETXJUN">#REF!</definedName>
    <definedName name="CASHEVETXMAR" localSheetId="5">#REF!</definedName>
    <definedName name="CASHEVETXMAR">#REF!</definedName>
    <definedName name="CASHEVETXMAY" localSheetId="5">#REF!</definedName>
    <definedName name="CASHEVETXMAY">#REF!</definedName>
    <definedName name="CASHEVETXNOV" localSheetId="5">#REF!</definedName>
    <definedName name="CASHEVETXNOV">#REF!</definedName>
    <definedName name="CASHEVETXOCT" localSheetId="5">#REF!</definedName>
    <definedName name="CASHEVETXOCT">#REF!</definedName>
    <definedName name="CASHEVETXSEP" localSheetId="5">#REF!</definedName>
    <definedName name="CASHEVETXSEP">#REF!</definedName>
    <definedName name="CASHEVETXTOT" localSheetId="5">#REF!</definedName>
    <definedName name="CASHEVETXTOT">#REF!</definedName>
    <definedName name="CASHEXEAPR" localSheetId="5">#REF!</definedName>
    <definedName name="CASHEXEAPR">#REF!</definedName>
    <definedName name="CASHEXEAUG" localSheetId="5">#REF!</definedName>
    <definedName name="CASHEXEAUG">#REF!</definedName>
    <definedName name="CASHEXEDEC" localSheetId="5">#REF!</definedName>
    <definedName name="CASHEXEDEC">#REF!</definedName>
    <definedName name="CASHEXEFEB" localSheetId="5">#REF!</definedName>
    <definedName name="CASHEXEFEB">#REF!</definedName>
    <definedName name="CASHEXEJAN" localSheetId="5">#REF!</definedName>
    <definedName name="CASHEXEJAN">#REF!</definedName>
    <definedName name="CASHEXEJUL" localSheetId="5">#REF!</definedName>
    <definedName name="CASHEXEJUL">#REF!</definedName>
    <definedName name="CASHEXEJUN" localSheetId="5">#REF!</definedName>
    <definedName name="CASHEXEJUN">#REF!</definedName>
    <definedName name="CASHEXEMAR" localSheetId="5">#REF!</definedName>
    <definedName name="CASHEXEMAR">#REF!</definedName>
    <definedName name="CASHEXEMAY" localSheetId="5">#REF!</definedName>
    <definedName name="CASHEXEMAY">#REF!</definedName>
    <definedName name="CASHEXENOV" localSheetId="5">#REF!</definedName>
    <definedName name="CASHEXENOV">#REF!</definedName>
    <definedName name="CASHEXEOCT" localSheetId="5">#REF!</definedName>
    <definedName name="CASHEXEOCT">#REF!</definedName>
    <definedName name="CASHEXESEP" localSheetId="5">#REF!</definedName>
    <definedName name="CASHEXESEP">#REF!</definedName>
    <definedName name="CASHEXETOT" localSheetId="5">#REF!</definedName>
    <definedName name="CASHEXETOT">#REF!</definedName>
    <definedName name="CASHEXNACAPR" localSheetId="5">#REF!</definedName>
    <definedName name="CASHEXNACAPR">#REF!</definedName>
    <definedName name="CASHEXNACAUG" localSheetId="5">#REF!</definedName>
    <definedName name="CASHEXNACAUG">#REF!</definedName>
    <definedName name="CASHEXNACDEC" localSheetId="5">#REF!</definedName>
    <definedName name="CASHEXNACDEC">#REF!</definedName>
    <definedName name="CASHEXNACFEB" localSheetId="5">#REF!</definedName>
    <definedName name="CASHEXNACFEB">#REF!</definedName>
    <definedName name="CASHEXNACJAN" localSheetId="5">#REF!</definedName>
    <definedName name="CASHEXNACJAN">#REF!</definedName>
    <definedName name="CASHEXNACJUL" localSheetId="5">#REF!</definedName>
    <definedName name="CASHEXNACJUL">#REF!</definedName>
    <definedName name="CASHEXNACJUN" localSheetId="5">#REF!</definedName>
    <definedName name="CASHEXNACJUN">#REF!</definedName>
    <definedName name="CASHEXNACMAR" localSheetId="5">#REF!</definedName>
    <definedName name="CASHEXNACMAR">#REF!</definedName>
    <definedName name="CASHEXNACMAY" localSheetId="5">#REF!</definedName>
    <definedName name="CASHEXNACMAY">#REF!</definedName>
    <definedName name="CASHEXNACNOV" localSheetId="5">#REF!</definedName>
    <definedName name="CASHEXNACNOV">#REF!</definedName>
    <definedName name="CASHEXNACOCT" localSheetId="5">#REF!</definedName>
    <definedName name="CASHEXNACOCT">#REF!</definedName>
    <definedName name="CASHEXNACSEP" localSheetId="5">#REF!</definedName>
    <definedName name="CASHEXNACSEP">#REF!</definedName>
    <definedName name="CASHEXNACTOT" localSheetId="5">#REF!</definedName>
    <definedName name="CASHEXNACTOT">#REF!</definedName>
    <definedName name="CASHEXNFXAPR" localSheetId="5">#REF!</definedName>
    <definedName name="CASHEXNFXAPR">#REF!</definedName>
    <definedName name="CASHEXNFXAUG" localSheetId="5">#REF!</definedName>
    <definedName name="CASHEXNFXAUG">#REF!</definedName>
    <definedName name="CASHEXNFXDEC" localSheetId="5">#REF!</definedName>
    <definedName name="CASHEXNFXDEC">#REF!</definedName>
    <definedName name="CASHEXNFXFEB" localSheetId="5">#REF!</definedName>
    <definedName name="CASHEXNFXFEB">#REF!</definedName>
    <definedName name="CASHEXNFXJAN" localSheetId="5">#REF!</definedName>
    <definedName name="CASHEXNFXJAN">#REF!</definedName>
    <definedName name="CASHEXNFXJUL" localSheetId="5">#REF!</definedName>
    <definedName name="CASHEXNFXJUL">#REF!</definedName>
    <definedName name="CASHEXNFXJUN" localSheetId="5">#REF!</definedName>
    <definedName name="CASHEXNFXJUN">#REF!</definedName>
    <definedName name="CASHEXNFXMAR" localSheetId="5">#REF!</definedName>
    <definedName name="CASHEXNFXMAR">#REF!</definedName>
    <definedName name="CASHEXNFXMAY" localSheetId="5">#REF!</definedName>
    <definedName name="CASHEXNFXMAY">#REF!</definedName>
    <definedName name="CASHEXNFXNOV" localSheetId="5">#REF!</definedName>
    <definedName name="CASHEXNFXNOV">#REF!</definedName>
    <definedName name="CASHEXNFXOCT" localSheetId="5">#REF!</definedName>
    <definedName name="CASHEXNFXOCT">#REF!</definedName>
    <definedName name="CASHEXNFXSEP" localSheetId="5">#REF!</definedName>
    <definedName name="CASHEXNFXSEP">#REF!</definedName>
    <definedName name="CASHEXNFXTOT" localSheetId="5">#REF!</definedName>
    <definedName name="CASHEXNFXTOT">#REF!</definedName>
    <definedName name="CASHEXNIRAPR" localSheetId="5">#REF!</definedName>
    <definedName name="CASHEXNIRAPR">#REF!</definedName>
    <definedName name="CASHEXNIRAUG" localSheetId="5">#REF!</definedName>
    <definedName name="CASHEXNIRAUG">#REF!</definedName>
    <definedName name="CASHEXNIRDEC" localSheetId="5">#REF!</definedName>
    <definedName name="CASHEXNIRDEC">#REF!</definedName>
    <definedName name="CASHEXNIRFEB" localSheetId="5">#REF!</definedName>
    <definedName name="CASHEXNIRFEB">#REF!</definedName>
    <definedName name="CASHEXNIRJAN" localSheetId="5">#REF!</definedName>
    <definedName name="CASHEXNIRJAN">#REF!</definedName>
    <definedName name="CASHEXNIRJUL" localSheetId="5">#REF!</definedName>
    <definedName name="CASHEXNIRJUL">#REF!</definedName>
    <definedName name="CASHEXNIRJUN" localSheetId="5">#REF!</definedName>
    <definedName name="CASHEXNIRJUN">#REF!</definedName>
    <definedName name="CASHEXNIRMAR" localSheetId="5">#REF!</definedName>
    <definedName name="CASHEXNIRMAR">#REF!</definedName>
    <definedName name="CASHEXNIRMAY" localSheetId="5">#REF!</definedName>
    <definedName name="CASHEXNIRMAY">#REF!</definedName>
    <definedName name="CASHEXNIRNOV" localSheetId="5">#REF!</definedName>
    <definedName name="CASHEXNIRNOV">#REF!</definedName>
    <definedName name="CASHEXNIROCT" localSheetId="5">#REF!</definedName>
    <definedName name="CASHEXNIROCT">#REF!</definedName>
    <definedName name="CASHEXNIRSEP" localSheetId="5">#REF!</definedName>
    <definedName name="CASHEXNIRSEP">#REF!</definedName>
    <definedName name="CASHEXNIRTOT" localSheetId="5">#REF!</definedName>
    <definedName name="CASHEXNIRTOT">#REF!</definedName>
    <definedName name="CASHEXNMPAPR" localSheetId="5">#REF!</definedName>
    <definedName name="CASHEXNMPAPR">#REF!</definedName>
    <definedName name="CASHEXNMPAUG" localSheetId="5">#REF!</definedName>
    <definedName name="CASHEXNMPAUG">#REF!</definedName>
    <definedName name="CASHEXNMPDEC" localSheetId="5">#REF!</definedName>
    <definedName name="CASHEXNMPDEC">#REF!</definedName>
    <definedName name="CASHEXNMPFEB" localSheetId="5">#REF!</definedName>
    <definedName name="CASHEXNMPFEB">#REF!</definedName>
    <definedName name="CASHEXNMPJAN" localSheetId="5">#REF!</definedName>
    <definedName name="CASHEXNMPJAN">#REF!</definedName>
    <definedName name="CASHEXNMPJUL" localSheetId="5">#REF!</definedName>
    <definedName name="CASHEXNMPJUL">#REF!</definedName>
    <definedName name="CASHEXNMPJUN" localSheetId="5">#REF!</definedName>
    <definedName name="CASHEXNMPJUN">#REF!</definedName>
    <definedName name="CASHEXNMPMAR" localSheetId="5">#REF!</definedName>
    <definedName name="CASHEXNMPMAR">#REF!</definedName>
    <definedName name="CASHEXNMPMAY" localSheetId="5">#REF!</definedName>
    <definedName name="CASHEXNMPMAY">#REF!</definedName>
    <definedName name="CASHEXNMPNOV" localSheetId="5">#REF!</definedName>
    <definedName name="CASHEXNMPNOV">#REF!</definedName>
    <definedName name="CASHEXNMPOCT" localSheetId="5">#REF!</definedName>
    <definedName name="CASHEXNMPOCT">#REF!</definedName>
    <definedName name="CASHEXNMPSEP" localSheetId="5">#REF!</definedName>
    <definedName name="CASHEXNMPSEP">#REF!</definedName>
    <definedName name="CASHEXNMPTOT" localSheetId="5">#REF!</definedName>
    <definedName name="CASHEXNMPTOT">#REF!</definedName>
    <definedName name="CASHEXNTXAPR" localSheetId="5">#REF!</definedName>
    <definedName name="CASHEXNTXAPR">#REF!</definedName>
    <definedName name="CASHEXNTXAUG" localSheetId="5">#REF!</definedName>
    <definedName name="CASHEXNTXAUG">#REF!</definedName>
    <definedName name="CASHEXNTXDEC" localSheetId="5">#REF!</definedName>
    <definedName name="CASHEXNTXDEC">#REF!</definedName>
    <definedName name="CASHEXNTXFEB" localSheetId="5">#REF!</definedName>
    <definedName name="CASHEXNTXFEB">#REF!</definedName>
    <definedName name="CASHEXNTXJAN" localSheetId="5">#REF!</definedName>
    <definedName name="CASHEXNTXJAN">#REF!</definedName>
    <definedName name="CASHEXNTXJUL" localSheetId="5">#REF!</definedName>
    <definedName name="CASHEXNTXJUL">#REF!</definedName>
    <definedName name="CASHEXNTXJUN" localSheetId="5">#REF!</definedName>
    <definedName name="CASHEXNTXJUN">#REF!</definedName>
    <definedName name="CASHEXNTXMAR" localSheetId="5">#REF!</definedName>
    <definedName name="CASHEXNTXMAR">#REF!</definedName>
    <definedName name="CASHEXNTXMAY" localSheetId="5">#REF!</definedName>
    <definedName name="CASHEXNTXMAY">#REF!</definedName>
    <definedName name="CASHEXNTXNOV" localSheetId="5">#REF!</definedName>
    <definedName name="CASHEXNTXNOV">#REF!</definedName>
    <definedName name="CASHEXNTXOCT" localSheetId="5">#REF!</definedName>
    <definedName name="CASHEXNTXOCT">#REF!</definedName>
    <definedName name="CASHEXNTXSEP" localSheetId="5">#REF!</definedName>
    <definedName name="CASHEXNTXSEP">#REF!</definedName>
    <definedName name="CASHEXNTXTOT" localSheetId="5">#REF!</definedName>
    <definedName name="CASHEXNTXTOT">#REF!</definedName>
    <definedName name="CASHEXVACAPR" localSheetId="5">#REF!</definedName>
    <definedName name="CASHEXVACAPR">#REF!</definedName>
    <definedName name="CASHEXVACAUG" localSheetId="5">#REF!</definedName>
    <definedName name="CASHEXVACAUG">#REF!</definedName>
    <definedName name="CASHEXVACDEC" localSheetId="5">#REF!</definedName>
    <definedName name="CASHEXVACDEC">#REF!</definedName>
    <definedName name="CASHEXVACFEB" localSheetId="5">#REF!</definedName>
    <definedName name="CASHEXVACFEB">#REF!</definedName>
    <definedName name="CASHEXVACJAN" localSheetId="5">#REF!</definedName>
    <definedName name="CASHEXVACJAN">#REF!</definedName>
    <definedName name="CASHEXVACJUL" localSheetId="5">#REF!</definedName>
    <definedName name="CASHEXVACJUL">#REF!</definedName>
    <definedName name="CASHEXVACJUN" localSheetId="5">#REF!</definedName>
    <definedName name="CASHEXVACJUN">#REF!</definedName>
    <definedName name="CASHEXVACMAR" localSheetId="5">#REF!</definedName>
    <definedName name="CASHEXVACMAR">#REF!</definedName>
    <definedName name="CASHEXVACMAY" localSheetId="5">#REF!</definedName>
    <definedName name="CASHEXVACMAY">#REF!</definedName>
    <definedName name="CASHEXVACNOV" localSheetId="5">#REF!</definedName>
    <definedName name="CASHEXVACNOV">#REF!</definedName>
    <definedName name="CASHEXVACOCT" localSheetId="5">#REF!</definedName>
    <definedName name="CASHEXVACOCT">#REF!</definedName>
    <definedName name="CASHEXVACSEP" localSheetId="5">#REF!</definedName>
    <definedName name="CASHEXVACSEP">#REF!</definedName>
    <definedName name="CASHEXVACTOT" localSheetId="5">#REF!</definedName>
    <definedName name="CASHEXVACTOT">#REF!</definedName>
    <definedName name="CASHEXVMPAUG" localSheetId="5">#REF!</definedName>
    <definedName name="CASHEXVMPAUG">#REF!</definedName>
    <definedName name="CASHEXVMPDEC" localSheetId="5">#REF!</definedName>
    <definedName name="CASHEXVMPDEC">#REF!</definedName>
    <definedName name="CASHEXVMPNOV" localSheetId="5">#REF!</definedName>
    <definedName name="CASHEXVMPNOV">#REF!</definedName>
    <definedName name="CASHEXVMPOCT" localSheetId="5">#REF!</definedName>
    <definedName name="CASHEXVMPOCT">#REF!</definedName>
    <definedName name="CASHEXVMPSEP" localSheetId="5">#REF!</definedName>
    <definedName name="CASHEXVMPSEP">#REF!</definedName>
    <definedName name="CASHEXVMPTOT" localSheetId="5">#REF!</definedName>
    <definedName name="CASHEXVMPTOT">#REF!</definedName>
    <definedName name="cashlimapr" localSheetId="5">#REF!</definedName>
    <definedName name="cashlimapr">#REF!</definedName>
    <definedName name="cashlimaug" localSheetId="5">#REF!</definedName>
    <definedName name="cashlimaug">#REF!</definedName>
    <definedName name="cashlimdec" localSheetId="5">#REF!</definedName>
    <definedName name="cashlimdec">#REF!</definedName>
    <definedName name="cashlimfeb" localSheetId="5">#REF!</definedName>
    <definedName name="cashlimfeb">#REF!</definedName>
    <definedName name="cashlimjan" localSheetId="5">#REF!</definedName>
    <definedName name="cashlimjan">#REF!</definedName>
    <definedName name="cashlimjul" localSheetId="5">#REF!</definedName>
    <definedName name="cashlimjul">#REF!</definedName>
    <definedName name="cashlimjun" localSheetId="5">#REF!</definedName>
    <definedName name="cashlimjun">#REF!</definedName>
    <definedName name="cashlimmar" localSheetId="5">#REF!</definedName>
    <definedName name="cashlimmar">#REF!</definedName>
    <definedName name="cashlimmay" localSheetId="5">#REF!</definedName>
    <definedName name="cashlimmay">#REF!</definedName>
    <definedName name="cashlimnov" localSheetId="5">#REF!</definedName>
    <definedName name="cashlimnov">#REF!</definedName>
    <definedName name="cashlimoct" localSheetId="5">#REF!</definedName>
    <definedName name="cashlimoct">#REF!</definedName>
    <definedName name="cashlimsep" localSheetId="5">#REF!</definedName>
    <definedName name="cashlimsep">#REF!</definedName>
    <definedName name="cashlimtot" localSheetId="5">#REF!</definedName>
    <definedName name="cashlimtot">#REF!</definedName>
    <definedName name="cashminapr" localSheetId="5">#REF!</definedName>
    <definedName name="cashminapr">#REF!</definedName>
    <definedName name="cashminaug" localSheetId="5">#REF!</definedName>
    <definedName name="cashminaug">#REF!</definedName>
    <definedName name="cashmindec" localSheetId="5">#REF!</definedName>
    <definedName name="cashmindec">#REF!</definedName>
    <definedName name="cashminfeb" localSheetId="5">#REF!</definedName>
    <definedName name="cashminfeb">#REF!</definedName>
    <definedName name="cashminjan" localSheetId="5">#REF!</definedName>
    <definedName name="cashminjan">#REF!</definedName>
    <definedName name="cashminjul" localSheetId="5">#REF!</definedName>
    <definedName name="cashminjul">#REF!</definedName>
    <definedName name="cashminjun" localSheetId="5">#REF!</definedName>
    <definedName name="cashminjun">#REF!</definedName>
    <definedName name="cashminmar" localSheetId="5">#REF!</definedName>
    <definedName name="cashminmar">#REF!</definedName>
    <definedName name="cashminmay" localSheetId="5">#REF!</definedName>
    <definedName name="cashminmay">#REF!</definedName>
    <definedName name="cashminnov" localSheetId="5">#REF!</definedName>
    <definedName name="cashminnov">#REF!</definedName>
    <definedName name="cashminoct" localSheetId="5">#REF!</definedName>
    <definedName name="cashminoct">#REF!</definedName>
    <definedName name="cashminsep" localSheetId="5">#REF!</definedName>
    <definedName name="cashminsep">#REF!</definedName>
    <definedName name="cashmintot" localSheetId="5">#REF!</definedName>
    <definedName name="cashmintot">#REF!</definedName>
    <definedName name="CASHN1APR" localSheetId="5">#REF!</definedName>
    <definedName name="CASHN1APR">#REF!</definedName>
    <definedName name="CASHN1AUG" localSheetId="5">#REF!</definedName>
    <definedName name="CASHN1AUG">#REF!</definedName>
    <definedName name="CASHN1DEC" localSheetId="5">#REF!</definedName>
    <definedName name="CASHN1DEC">#REF!</definedName>
    <definedName name="CASHN1FEB" localSheetId="5">#REF!</definedName>
    <definedName name="CASHN1FEB">#REF!</definedName>
    <definedName name="CASHN1JAN" localSheetId="5">#REF!</definedName>
    <definedName name="CASHN1JAN">#REF!</definedName>
    <definedName name="CASHN1JUL" localSheetId="5">#REF!</definedName>
    <definedName name="CASHN1JUL">#REF!</definedName>
    <definedName name="CASHN1JUN" localSheetId="5">#REF!</definedName>
    <definedName name="CASHN1JUN">#REF!</definedName>
    <definedName name="CASHN1MAR" localSheetId="5">#REF!</definedName>
    <definedName name="CASHN1MAR">#REF!</definedName>
    <definedName name="CASHN1MAY" localSheetId="5">#REF!</definedName>
    <definedName name="CASHN1MAY">#REF!</definedName>
    <definedName name="CASHN1NOV" localSheetId="5">#REF!</definedName>
    <definedName name="CASHN1NOV">#REF!</definedName>
    <definedName name="CASHN1OCT" localSheetId="5">#REF!</definedName>
    <definedName name="CASHN1OCT">#REF!</definedName>
    <definedName name="CASHN1SEP" localSheetId="5">#REF!</definedName>
    <definedName name="CASHN1SEP">#REF!</definedName>
    <definedName name="CASHN1TOT" localSheetId="5">#REF!</definedName>
    <definedName name="CASHN1TOT">#REF!</definedName>
    <definedName name="CASHN2APR" localSheetId="5">#REF!</definedName>
    <definedName name="CASHN2APR">#REF!</definedName>
    <definedName name="CASHN2AUG" localSheetId="5">#REF!</definedName>
    <definedName name="CASHN2AUG">#REF!</definedName>
    <definedName name="CASHN2DEC" localSheetId="5">#REF!</definedName>
    <definedName name="CASHN2DEC">#REF!</definedName>
    <definedName name="CASHN2FEB" localSheetId="5">#REF!</definedName>
    <definedName name="CASHN2FEB">#REF!</definedName>
    <definedName name="CASHN2JAN" localSheetId="5">#REF!</definedName>
    <definedName name="CASHN2JAN">#REF!</definedName>
    <definedName name="CASHN2JUL" localSheetId="5">#REF!</definedName>
    <definedName name="CASHN2JUL">#REF!</definedName>
    <definedName name="CASHN2JUN" localSheetId="5">#REF!</definedName>
    <definedName name="CASHN2JUN">#REF!</definedName>
    <definedName name="CASHN2MAR" localSheetId="5">#REF!</definedName>
    <definedName name="CASHN2MAR">#REF!</definedName>
    <definedName name="CASHN2MAY" localSheetId="5">#REF!</definedName>
    <definedName name="CASHN2MAY">#REF!</definedName>
    <definedName name="CASHN2NOV" localSheetId="5">#REF!</definedName>
    <definedName name="CASHN2NOV">#REF!</definedName>
    <definedName name="CASHN2OCT" localSheetId="5">#REF!</definedName>
    <definedName name="CASHN2OCT">#REF!</definedName>
    <definedName name="CASHN2SEP" localSheetId="5">#REF!</definedName>
    <definedName name="CASHN2SEP">#REF!</definedName>
    <definedName name="CASHN2TOT" localSheetId="5">#REF!</definedName>
    <definedName name="CASHN2TOT">#REF!</definedName>
    <definedName name="CASHN3APR" localSheetId="5">#REF!</definedName>
    <definedName name="CASHN3APR">#REF!</definedName>
    <definedName name="CASHN3AUG" localSheetId="5">#REF!</definedName>
    <definedName name="CASHN3AUG">#REF!</definedName>
    <definedName name="CASHN3DEC" localSheetId="5">#REF!</definedName>
    <definedName name="CASHN3DEC">#REF!</definedName>
    <definedName name="CASHN3FEB" localSheetId="5">#REF!</definedName>
    <definedName name="CASHN3FEB">#REF!</definedName>
    <definedName name="CASHN3JAN" localSheetId="5">#REF!</definedName>
    <definedName name="CASHN3JAN">#REF!</definedName>
    <definedName name="CASHN3JUL" localSheetId="5">#REF!</definedName>
    <definedName name="CASHN3JUL">#REF!</definedName>
    <definedName name="CASHN3JUN" localSheetId="5">#REF!</definedName>
    <definedName name="CASHN3JUN">#REF!</definedName>
    <definedName name="CASHN3MAR" localSheetId="5">#REF!</definedName>
    <definedName name="CASHN3MAR">#REF!</definedName>
    <definedName name="CASHN3MAY" localSheetId="5">#REF!</definedName>
    <definedName name="CASHN3MAY">#REF!</definedName>
    <definedName name="CASHN3NOV" localSheetId="5">#REF!</definedName>
    <definedName name="CASHN3NOV">#REF!</definedName>
    <definedName name="CASHN3OCT" localSheetId="5">#REF!</definedName>
    <definedName name="CASHN3OCT">#REF!</definedName>
    <definedName name="CASHN3SEP" localSheetId="5">#REF!</definedName>
    <definedName name="CASHN3SEP">#REF!</definedName>
    <definedName name="CASHN3TOT" localSheetId="5">#REF!</definedName>
    <definedName name="CASHN3TOT">#REF!</definedName>
    <definedName name="CASHN4APR" localSheetId="5">#REF!</definedName>
    <definedName name="CASHN4APR">#REF!</definedName>
    <definedName name="CASHN4AUG" localSheetId="5">#REF!</definedName>
    <definedName name="CASHN4AUG">#REF!</definedName>
    <definedName name="CASHN4DEC" localSheetId="5">#REF!</definedName>
    <definedName name="CASHN4DEC">#REF!</definedName>
    <definedName name="CASHN4FEB" localSheetId="5">#REF!</definedName>
    <definedName name="CASHN4FEB">#REF!</definedName>
    <definedName name="CASHN4JAN" localSheetId="5">#REF!</definedName>
    <definedName name="CASHN4JAN">#REF!</definedName>
    <definedName name="CASHN4JUL" localSheetId="5">#REF!</definedName>
    <definedName name="CASHN4JUL">#REF!</definedName>
    <definedName name="CASHN4JUN" localSheetId="5">#REF!</definedName>
    <definedName name="CASHN4JUN">#REF!</definedName>
    <definedName name="CASHN4MAR" localSheetId="5">#REF!</definedName>
    <definedName name="CASHN4MAR">#REF!</definedName>
    <definedName name="CASHN4MAY" localSheetId="5">#REF!</definedName>
    <definedName name="CASHN4MAY">#REF!</definedName>
    <definedName name="CASHN4NOV" localSheetId="5">#REF!</definedName>
    <definedName name="CASHN4NOV">#REF!</definedName>
    <definedName name="CASHN4OCT" localSheetId="5">#REF!</definedName>
    <definedName name="CASHN4OCT">#REF!</definedName>
    <definedName name="CASHN4SEP" localSheetId="5">#REF!</definedName>
    <definedName name="CASHN4SEP">#REF!</definedName>
    <definedName name="CASHN4TOT" localSheetId="5">#REF!</definedName>
    <definedName name="CASHN4TOT">#REF!</definedName>
    <definedName name="CASHN5APR" localSheetId="5">#REF!</definedName>
    <definedName name="CASHN5APR">#REF!</definedName>
    <definedName name="CASHN5AUG" localSheetId="5">#REF!</definedName>
    <definedName name="CASHN5AUG">#REF!</definedName>
    <definedName name="CASHN5DEC" localSheetId="5">#REF!</definedName>
    <definedName name="CASHN5DEC">#REF!</definedName>
    <definedName name="CASHN5FEB" localSheetId="5">#REF!</definedName>
    <definedName name="CASHN5FEB">#REF!</definedName>
    <definedName name="CASHN5JAN" localSheetId="5">#REF!</definedName>
    <definedName name="CASHN5JAN">#REF!</definedName>
    <definedName name="CASHN5JUL" localSheetId="5">#REF!</definedName>
    <definedName name="CASHN5JUL">#REF!</definedName>
    <definedName name="CASHN5JUN" localSheetId="5">#REF!</definedName>
    <definedName name="CASHN5JUN">#REF!</definedName>
    <definedName name="CASHN5MAR" localSheetId="5">#REF!</definedName>
    <definedName name="CASHN5MAR">#REF!</definedName>
    <definedName name="CASHN5MAY" localSheetId="5">#REF!</definedName>
    <definedName name="CASHN5MAY">#REF!</definedName>
    <definedName name="CASHN5NOV" localSheetId="5">#REF!</definedName>
    <definedName name="CASHN5NOV">#REF!</definedName>
    <definedName name="CASHN5OCT" localSheetId="5">#REF!</definedName>
    <definedName name="CASHN5OCT">#REF!</definedName>
    <definedName name="CASHN5SEP" localSheetId="5">#REF!</definedName>
    <definedName name="CASHN5SEP">#REF!</definedName>
    <definedName name="CASHN5TOT" localSheetId="5">#REF!</definedName>
    <definedName name="CASHN5TOT">#REF!</definedName>
    <definedName name="CASHOTHERAPR" localSheetId="5">#REF!</definedName>
    <definedName name="CASHOTHERAPR">#REF!</definedName>
    <definedName name="CASHOTHERAUG" localSheetId="5">#REF!</definedName>
    <definedName name="CASHOTHERAUG">#REF!</definedName>
    <definedName name="CASHOTHERDEC" localSheetId="5">#REF!</definedName>
    <definedName name="CASHOTHERDEC">#REF!</definedName>
    <definedName name="CASHOTHERFEB" localSheetId="5">#REF!</definedName>
    <definedName name="CASHOTHERFEB">#REF!</definedName>
    <definedName name="CASHOTHERJAN" localSheetId="5">#REF!</definedName>
    <definedName name="CASHOTHERJAN">#REF!</definedName>
    <definedName name="CASHOTHERJUL" localSheetId="5">#REF!</definedName>
    <definedName name="CASHOTHERJUL">#REF!</definedName>
    <definedName name="CASHOTHERJUN" localSheetId="5">#REF!</definedName>
    <definedName name="CASHOTHERJUN">#REF!</definedName>
    <definedName name="CASHOTHERMAR" localSheetId="5">#REF!</definedName>
    <definedName name="CASHOTHERMAR">#REF!</definedName>
    <definedName name="CASHOTHERNOV" localSheetId="5">#REF!</definedName>
    <definedName name="CASHOTHERNOV">#REF!</definedName>
    <definedName name="CASHOTHEROCT" localSheetId="5">#REF!</definedName>
    <definedName name="CASHOTHEROCT">#REF!</definedName>
    <definedName name="CASHOTHERSEP" localSheetId="5">#REF!</definedName>
    <definedName name="CASHOTHERSEP">#REF!</definedName>
    <definedName name="CASHOTHERTOT" localSheetId="5">#REF!</definedName>
    <definedName name="CASHOTHERTOT">#REF!</definedName>
    <definedName name="CASHTAX" localSheetId="5">#REF!</definedName>
    <definedName name="CASHTAX">#REF!</definedName>
    <definedName name="CASHTOTHERMAY" localSheetId="5">#REF!</definedName>
    <definedName name="CASHTOTHERMAY">#REF!</definedName>
    <definedName name="CATV_ARAGUARI" localSheetId="5">#REF!</definedName>
    <definedName name="CATV_ARAGUARI">#REF!</definedName>
    <definedName name="CATV_OTHERS" localSheetId="5">#REF!</definedName>
    <definedName name="CATV_OTHERS">#REF!</definedName>
    <definedName name="CATV_UDI" localSheetId="5">#REF!</definedName>
    <definedName name="CATV_UDI">#REF!</definedName>
    <definedName name="cb_sChart41E9A35_opts" hidden="1">"1, 9, 1, False, 2, False, False, , 0, False, True, 1, 1"</definedName>
    <definedName name="CBORDER">#REF!</definedName>
    <definedName name="CBWorkbookPriority" hidden="1">-1551037804</definedName>
    <definedName name="cc" localSheetId="0" hidden="1">{#N/A,#N/A,FALSE,"ANEXO3 99 ERA";#N/A,#N/A,FALSE,"ANEXO3 99 UBÁ2";#N/A,#N/A,FALSE,"ANEXO3 99 DTU";#N/A,#N/A,FALSE,"ANEXO3 99 RDR";#N/A,#N/A,FALSE,"ANEXO3 99 UBÁ4";#N/A,#N/A,FALSE,"ANEXO3 99 UBÁ6"}</definedName>
    <definedName name="cc" localSheetId="5" hidden="1">{#N/A,#N/A,FALSE,"ANEXO3 99 ERA";#N/A,#N/A,FALSE,"ANEXO3 99 UBÁ2";#N/A,#N/A,FALSE,"ANEXO3 99 DTU";#N/A,#N/A,FALSE,"ANEXO3 99 RDR";#N/A,#N/A,FALSE,"ANEXO3 99 UBÁ4";#N/A,#N/A,FALSE,"ANEXO3 99 UBÁ6"}</definedName>
    <definedName name="cc" localSheetId="1" hidden="1">{#N/A,#N/A,FALSE,"ANEXO3 99 ERA";#N/A,#N/A,FALSE,"ANEXO3 99 UBÁ2";#N/A,#N/A,FALSE,"ANEXO3 99 DTU";#N/A,#N/A,FALSE,"ANEXO3 99 RDR";#N/A,#N/A,FALSE,"ANEXO3 99 UBÁ4";#N/A,#N/A,FALSE,"ANEXO3 99 UBÁ6"}</definedName>
    <definedName name="cc" localSheetId="4" hidden="1">{#N/A,#N/A,FALSE,"ANEXO3 99 ERA";#N/A,#N/A,FALSE,"ANEXO3 99 UBÁ2";#N/A,#N/A,FALSE,"ANEXO3 99 DTU";#N/A,#N/A,FALSE,"ANEXO3 99 RDR";#N/A,#N/A,FALSE,"ANEXO3 99 UBÁ4";#N/A,#N/A,FALSE,"ANEXO3 99 UBÁ6"}</definedName>
    <definedName name="cc" localSheetId="7" hidden="1">{#N/A,#N/A,FALSE,"ANEXO3 99 ERA";#N/A,#N/A,FALSE,"ANEXO3 99 UBÁ2";#N/A,#N/A,FALSE,"ANEXO3 99 DTU";#N/A,#N/A,FALSE,"ANEXO3 99 RDR";#N/A,#N/A,FALSE,"ANEXO3 99 UBÁ4";#N/A,#N/A,FALSE,"ANEXO3 99 UBÁ6"}</definedName>
    <definedName name="cc" hidden="1">{#N/A,#N/A,FALSE,"ANEXO3 99 ERA";#N/A,#N/A,FALSE,"ANEXO3 99 UBÁ2";#N/A,#N/A,FALSE,"ANEXO3 99 DTU";#N/A,#N/A,FALSE,"ANEXO3 99 RDR";#N/A,#N/A,FALSE,"ANEXO3 99 UBÁ4";#N/A,#N/A,FALSE,"ANEXO3 99 UBÁ6"}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_">#REF!</definedName>
    <definedName name="cc_1" localSheetId="0" hidden="1">{#N/A,#N/A,FALSE,"ANEXO3 99 ERA";#N/A,#N/A,FALSE,"ANEXO3 99 UBÁ2";#N/A,#N/A,FALSE,"ANEXO3 99 DTU";#N/A,#N/A,FALSE,"ANEXO3 99 RDR";#N/A,#N/A,FALSE,"ANEXO3 99 UBÁ4";#N/A,#N/A,FALSE,"ANEXO3 99 UBÁ6"}</definedName>
    <definedName name="cc_1" localSheetId="5" hidden="1">{#N/A,#N/A,FALSE,"ANEXO3 99 ERA";#N/A,#N/A,FALSE,"ANEXO3 99 UBÁ2";#N/A,#N/A,FALSE,"ANEXO3 99 DTU";#N/A,#N/A,FALSE,"ANEXO3 99 RDR";#N/A,#N/A,FALSE,"ANEXO3 99 UBÁ4";#N/A,#N/A,FALSE,"ANEXO3 99 UBÁ6"}</definedName>
    <definedName name="cc_1" localSheetId="1" hidden="1">{#N/A,#N/A,FALSE,"ANEXO3 99 ERA";#N/A,#N/A,FALSE,"ANEXO3 99 UBÁ2";#N/A,#N/A,FALSE,"ANEXO3 99 DTU";#N/A,#N/A,FALSE,"ANEXO3 99 RDR";#N/A,#N/A,FALSE,"ANEXO3 99 UBÁ4";#N/A,#N/A,FALSE,"ANEXO3 99 UBÁ6"}</definedName>
    <definedName name="cc_1" localSheetId="4" hidden="1">{#N/A,#N/A,FALSE,"ANEXO3 99 ERA";#N/A,#N/A,FALSE,"ANEXO3 99 UBÁ2";#N/A,#N/A,FALSE,"ANEXO3 99 DTU";#N/A,#N/A,FALSE,"ANEXO3 99 RDR";#N/A,#N/A,FALSE,"ANEXO3 99 UBÁ4";#N/A,#N/A,FALSE,"ANEXO3 99 UBÁ6"}</definedName>
    <definedName name="cc_1" localSheetId="7" hidden="1">{#N/A,#N/A,FALSE,"ANEXO3 99 ERA";#N/A,#N/A,FALSE,"ANEXO3 99 UBÁ2";#N/A,#N/A,FALSE,"ANEXO3 99 DTU";#N/A,#N/A,FALSE,"ANEXO3 99 RDR";#N/A,#N/A,FALSE,"ANEXO3 99 UBÁ4";#N/A,#N/A,FALSE,"ANEXO3 99 UBÁ6"}</definedName>
    <definedName name="cc_1" hidden="1">{#N/A,#N/A,FALSE,"ANEXO3 99 ERA";#N/A,#N/A,FALSE,"ANEXO3 99 UBÁ2";#N/A,#N/A,FALSE,"ANEXO3 99 DTU";#N/A,#N/A,FALSE,"ANEXO3 99 RDR";#N/A,#N/A,FALSE,"ANEXO3 99 UBÁ4";#N/A,#N/A,FALSE,"ANEXO3 99 UBÁ6"}</definedName>
    <definedName name="cc_1_1" localSheetId="0" hidden="1">{#N/A,#N/A,FALSE,"ANEXO3 99 ERA";#N/A,#N/A,FALSE,"ANEXO3 99 UBÁ2";#N/A,#N/A,FALSE,"ANEXO3 99 DTU";#N/A,#N/A,FALSE,"ANEXO3 99 RDR";#N/A,#N/A,FALSE,"ANEXO3 99 UBÁ4";#N/A,#N/A,FALSE,"ANEXO3 99 UBÁ6"}</definedName>
    <definedName name="cc_1_1" localSheetId="5" hidden="1">{#N/A,#N/A,FALSE,"ANEXO3 99 ERA";#N/A,#N/A,FALSE,"ANEXO3 99 UBÁ2";#N/A,#N/A,FALSE,"ANEXO3 99 DTU";#N/A,#N/A,FALSE,"ANEXO3 99 RDR";#N/A,#N/A,FALSE,"ANEXO3 99 UBÁ4";#N/A,#N/A,FALSE,"ANEXO3 99 UBÁ6"}</definedName>
    <definedName name="cc_1_1" localSheetId="1" hidden="1">{#N/A,#N/A,FALSE,"ANEXO3 99 ERA";#N/A,#N/A,FALSE,"ANEXO3 99 UBÁ2";#N/A,#N/A,FALSE,"ANEXO3 99 DTU";#N/A,#N/A,FALSE,"ANEXO3 99 RDR";#N/A,#N/A,FALSE,"ANEXO3 99 UBÁ4";#N/A,#N/A,FALSE,"ANEXO3 99 UBÁ6"}</definedName>
    <definedName name="cc_1_1" localSheetId="4" hidden="1">{#N/A,#N/A,FALSE,"ANEXO3 99 ERA";#N/A,#N/A,FALSE,"ANEXO3 99 UBÁ2";#N/A,#N/A,FALSE,"ANEXO3 99 DTU";#N/A,#N/A,FALSE,"ANEXO3 99 RDR";#N/A,#N/A,FALSE,"ANEXO3 99 UBÁ4";#N/A,#N/A,FALSE,"ANEXO3 99 UBÁ6"}</definedName>
    <definedName name="cc_1_1" localSheetId="7" hidden="1">{#N/A,#N/A,FALSE,"ANEXO3 99 ERA";#N/A,#N/A,FALSE,"ANEXO3 99 UBÁ2";#N/A,#N/A,FALSE,"ANEXO3 99 DTU";#N/A,#N/A,FALSE,"ANEXO3 99 RDR";#N/A,#N/A,FALSE,"ANEXO3 99 UBÁ4";#N/A,#N/A,FALSE,"ANEXO3 99 UBÁ6"}</definedName>
    <definedName name="cc_1_1" hidden="1">{#N/A,#N/A,FALSE,"ANEXO3 99 ERA";#N/A,#N/A,FALSE,"ANEXO3 99 UBÁ2";#N/A,#N/A,FALSE,"ANEXO3 99 DTU";#N/A,#N/A,FALSE,"ANEXO3 99 RDR";#N/A,#N/A,FALSE,"ANEXO3 99 UBÁ4";#N/A,#N/A,FALSE,"ANEXO3 99 UBÁ6"}</definedName>
    <definedName name="cc_2" localSheetId="0" hidden="1">{#N/A,#N/A,FALSE,"ANEXO3 99 ERA";#N/A,#N/A,FALSE,"ANEXO3 99 UBÁ2";#N/A,#N/A,FALSE,"ANEXO3 99 DTU";#N/A,#N/A,FALSE,"ANEXO3 99 RDR";#N/A,#N/A,FALSE,"ANEXO3 99 UBÁ4";#N/A,#N/A,FALSE,"ANEXO3 99 UBÁ6"}</definedName>
    <definedName name="cc_2" localSheetId="5" hidden="1">{#N/A,#N/A,FALSE,"ANEXO3 99 ERA";#N/A,#N/A,FALSE,"ANEXO3 99 UBÁ2";#N/A,#N/A,FALSE,"ANEXO3 99 DTU";#N/A,#N/A,FALSE,"ANEXO3 99 RDR";#N/A,#N/A,FALSE,"ANEXO3 99 UBÁ4";#N/A,#N/A,FALSE,"ANEXO3 99 UBÁ6"}</definedName>
    <definedName name="cc_2" localSheetId="1" hidden="1">{#N/A,#N/A,FALSE,"ANEXO3 99 ERA";#N/A,#N/A,FALSE,"ANEXO3 99 UBÁ2";#N/A,#N/A,FALSE,"ANEXO3 99 DTU";#N/A,#N/A,FALSE,"ANEXO3 99 RDR";#N/A,#N/A,FALSE,"ANEXO3 99 UBÁ4";#N/A,#N/A,FALSE,"ANEXO3 99 UBÁ6"}</definedName>
    <definedName name="cc_2" localSheetId="4" hidden="1">{#N/A,#N/A,FALSE,"ANEXO3 99 ERA";#N/A,#N/A,FALSE,"ANEXO3 99 UBÁ2";#N/A,#N/A,FALSE,"ANEXO3 99 DTU";#N/A,#N/A,FALSE,"ANEXO3 99 RDR";#N/A,#N/A,FALSE,"ANEXO3 99 UBÁ4";#N/A,#N/A,FALSE,"ANEXO3 99 UBÁ6"}</definedName>
    <definedName name="cc_2" localSheetId="7" hidden="1">{#N/A,#N/A,FALSE,"ANEXO3 99 ERA";#N/A,#N/A,FALSE,"ANEXO3 99 UBÁ2";#N/A,#N/A,FALSE,"ANEXO3 99 DTU";#N/A,#N/A,FALSE,"ANEXO3 99 RDR";#N/A,#N/A,FALSE,"ANEXO3 99 UBÁ4";#N/A,#N/A,FALSE,"ANEXO3 99 UBÁ6"}</definedName>
    <definedName name="cc_2" hidden="1">{#N/A,#N/A,FALSE,"ANEXO3 99 ERA";#N/A,#N/A,FALSE,"ANEXO3 99 UBÁ2";#N/A,#N/A,FALSE,"ANEXO3 99 DTU";#N/A,#N/A,FALSE,"ANEXO3 99 RDR";#N/A,#N/A,FALSE,"ANEXO3 99 UBÁ4";#N/A,#N/A,FALSE,"ANEXO3 99 UBÁ6"}</definedName>
    <definedName name="cc_3" localSheetId="0" hidden="1">{#N/A,#N/A,FALSE,"ANEXO3 99 ERA";#N/A,#N/A,FALSE,"ANEXO3 99 UBÁ2";#N/A,#N/A,FALSE,"ANEXO3 99 DTU";#N/A,#N/A,FALSE,"ANEXO3 99 RDR";#N/A,#N/A,FALSE,"ANEXO3 99 UBÁ4";#N/A,#N/A,FALSE,"ANEXO3 99 UBÁ6"}</definedName>
    <definedName name="cc_3" localSheetId="5" hidden="1">{#N/A,#N/A,FALSE,"ANEXO3 99 ERA";#N/A,#N/A,FALSE,"ANEXO3 99 UBÁ2";#N/A,#N/A,FALSE,"ANEXO3 99 DTU";#N/A,#N/A,FALSE,"ANEXO3 99 RDR";#N/A,#N/A,FALSE,"ANEXO3 99 UBÁ4";#N/A,#N/A,FALSE,"ANEXO3 99 UBÁ6"}</definedName>
    <definedName name="cc_3" localSheetId="1" hidden="1">{#N/A,#N/A,FALSE,"ANEXO3 99 ERA";#N/A,#N/A,FALSE,"ANEXO3 99 UBÁ2";#N/A,#N/A,FALSE,"ANEXO3 99 DTU";#N/A,#N/A,FALSE,"ANEXO3 99 RDR";#N/A,#N/A,FALSE,"ANEXO3 99 UBÁ4";#N/A,#N/A,FALSE,"ANEXO3 99 UBÁ6"}</definedName>
    <definedName name="cc_3" localSheetId="4" hidden="1">{#N/A,#N/A,FALSE,"ANEXO3 99 ERA";#N/A,#N/A,FALSE,"ANEXO3 99 UBÁ2";#N/A,#N/A,FALSE,"ANEXO3 99 DTU";#N/A,#N/A,FALSE,"ANEXO3 99 RDR";#N/A,#N/A,FALSE,"ANEXO3 99 UBÁ4";#N/A,#N/A,FALSE,"ANEXO3 99 UBÁ6"}</definedName>
    <definedName name="cc_3" localSheetId="7" hidden="1">{#N/A,#N/A,FALSE,"ANEXO3 99 ERA";#N/A,#N/A,FALSE,"ANEXO3 99 UBÁ2";#N/A,#N/A,FALSE,"ANEXO3 99 DTU";#N/A,#N/A,FALSE,"ANEXO3 99 RDR";#N/A,#N/A,FALSE,"ANEXO3 99 UBÁ4";#N/A,#N/A,FALSE,"ANEXO3 99 UBÁ6"}</definedName>
    <definedName name="cc_3" hidden="1">{#N/A,#N/A,FALSE,"ANEXO3 99 ERA";#N/A,#N/A,FALSE,"ANEXO3 99 UBÁ2";#N/A,#N/A,FALSE,"ANEXO3 99 DTU";#N/A,#N/A,FALSE,"ANEXO3 99 RDR";#N/A,#N/A,FALSE,"ANEXO3 99 UBÁ4";#N/A,#N/A,FALSE,"ANEXO3 99 UBÁ6"}</definedName>
    <definedName name="cc_4" localSheetId="0" hidden="1">{#N/A,#N/A,FALSE,"ANEXO3 99 ERA";#N/A,#N/A,FALSE,"ANEXO3 99 UBÁ2";#N/A,#N/A,FALSE,"ANEXO3 99 DTU";#N/A,#N/A,FALSE,"ANEXO3 99 RDR";#N/A,#N/A,FALSE,"ANEXO3 99 UBÁ4";#N/A,#N/A,FALSE,"ANEXO3 99 UBÁ6"}</definedName>
    <definedName name="cc_4" localSheetId="5" hidden="1">{#N/A,#N/A,FALSE,"ANEXO3 99 ERA";#N/A,#N/A,FALSE,"ANEXO3 99 UBÁ2";#N/A,#N/A,FALSE,"ANEXO3 99 DTU";#N/A,#N/A,FALSE,"ANEXO3 99 RDR";#N/A,#N/A,FALSE,"ANEXO3 99 UBÁ4";#N/A,#N/A,FALSE,"ANEXO3 99 UBÁ6"}</definedName>
    <definedName name="cc_4" localSheetId="1" hidden="1">{#N/A,#N/A,FALSE,"ANEXO3 99 ERA";#N/A,#N/A,FALSE,"ANEXO3 99 UBÁ2";#N/A,#N/A,FALSE,"ANEXO3 99 DTU";#N/A,#N/A,FALSE,"ANEXO3 99 RDR";#N/A,#N/A,FALSE,"ANEXO3 99 UBÁ4";#N/A,#N/A,FALSE,"ANEXO3 99 UBÁ6"}</definedName>
    <definedName name="cc_4" localSheetId="4" hidden="1">{#N/A,#N/A,FALSE,"ANEXO3 99 ERA";#N/A,#N/A,FALSE,"ANEXO3 99 UBÁ2";#N/A,#N/A,FALSE,"ANEXO3 99 DTU";#N/A,#N/A,FALSE,"ANEXO3 99 RDR";#N/A,#N/A,FALSE,"ANEXO3 99 UBÁ4";#N/A,#N/A,FALSE,"ANEXO3 99 UBÁ6"}</definedName>
    <definedName name="cc_4" localSheetId="7" hidden="1">{#N/A,#N/A,FALSE,"ANEXO3 99 ERA";#N/A,#N/A,FALSE,"ANEXO3 99 UBÁ2";#N/A,#N/A,FALSE,"ANEXO3 99 DTU";#N/A,#N/A,FALSE,"ANEXO3 99 RDR";#N/A,#N/A,FALSE,"ANEXO3 99 UBÁ4";#N/A,#N/A,FALSE,"ANEXO3 99 UBÁ6"}</definedName>
    <definedName name="cc_4" hidden="1">{#N/A,#N/A,FALSE,"ANEXO3 99 ERA";#N/A,#N/A,FALSE,"ANEXO3 99 UBÁ2";#N/A,#N/A,FALSE,"ANEXO3 99 DTU";#N/A,#N/A,FALSE,"ANEXO3 99 RDR";#N/A,#N/A,FALSE,"ANEXO3 99 UBÁ4";#N/A,#N/A,FALSE,"ANEXO3 99 UBÁ6"}</definedName>
    <definedName name="cc_5" localSheetId="0" hidden="1">{#N/A,#N/A,FALSE,"ANEXO3 99 ERA";#N/A,#N/A,FALSE,"ANEXO3 99 UBÁ2";#N/A,#N/A,FALSE,"ANEXO3 99 DTU";#N/A,#N/A,FALSE,"ANEXO3 99 RDR";#N/A,#N/A,FALSE,"ANEXO3 99 UBÁ4";#N/A,#N/A,FALSE,"ANEXO3 99 UBÁ6"}</definedName>
    <definedName name="cc_5" localSheetId="5" hidden="1">{#N/A,#N/A,FALSE,"ANEXO3 99 ERA";#N/A,#N/A,FALSE,"ANEXO3 99 UBÁ2";#N/A,#N/A,FALSE,"ANEXO3 99 DTU";#N/A,#N/A,FALSE,"ANEXO3 99 RDR";#N/A,#N/A,FALSE,"ANEXO3 99 UBÁ4";#N/A,#N/A,FALSE,"ANEXO3 99 UBÁ6"}</definedName>
    <definedName name="cc_5" localSheetId="1" hidden="1">{#N/A,#N/A,FALSE,"ANEXO3 99 ERA";#N/A,#N/A,FALSE,"ANEXO3 99 UBÁ2";#N/A,#N/A,FALSE,"ANEXO3 99 DTU";#N/A,#N/A,FALSE,"ANEXO3 99 RDR";#N/A,#N/A,FALSE,"ANEXO3 99 UBÁ4";#N/A,#N/A,FALSE,"ANEXO3 99 UBÁ6"}</definedName>
    <definedName name="cc_5" localSheetId="4" hidden="1">{#N/A,#N/A,FALSE,"ANEXO3 99 ERA";#N/A,#N/A,FALSE,"ANEXO3 99 UBÁ2";#N/A,#N/A,FALSE,"ANEXO3 99 DTU";#N/A,#N/A,FALSE,"ANEXO3 99 RDR";#N/A,#N/A,FALSE,"ANEXO3 99 UBÁ4";#N/A,#N/A,FALSE,"ANEXO3 99 UBÁ6"}</definedName>
    <definedName name="cc_5" localSheetId="7" hidden="1">{#N/A,#N/A,FALSE,"ANEXO3 99 ERA";#N/A,#N/A,FALSE,"ANEXO3 99 UBÁ2";#N/A,#N/A,FALSE,"ANEXO3 99 DTU";#N/A,#N/A,FALSE,"ANEXO3 99 RDR";#N/A,#N/A,FALSE,"ANEXO3 99 UBÁ4";#N/A,#N/A,FALSE,"ANEXO3 99 UBÁ6"}</definedName>
    <definedName name="cc_5" hidden="1">{#N/A,#N/A,FALSE,"ANEXO3 99 ERA";#N/A,#N/A,FALSE,"ANEXO3 99 UBÁ2";#N/A,#N/A,FALSE,"ANEXO3 99 DTU";#N/A,#N/A,FALSE,"ANEXO3 99 RDR";#N/A,#N/A,FALSE,"ANEXO3 99 UBÁ4";#N/A,#N/A,FALSE,"ANEXO3 99 UBÁ6"}</definedName>
    <definedName name="CCC" localSheetId="0" hidden="1">{#N/A,#N/A,FALSE,"CONTROLE"}</definedName>
    <definedName name="CCC" localSheetId="5" hidden="1">{#N/A,#N/A,FALSE,"CONTROLE"}</definedName>
    <definedName name="CCC" localSheetId="1" hidden="1">{#N/A,#N/A,FALSE,"CONTROLE"}</definedName>
    <definedName name="CCC" localSheetId="4" hidden="1">{#N/A,#N/A,FALSE,"CONTROLE"}</definedName>
    <definedName name="CCC" localSheetId="7" hidden="1">{#N/A,#N/A,FALSE,"CONTROLE"}</definedName>
    <definedName name="CCC" hidden="1">{#N/A,#N/A,FALSE,"CONTROLE"}</definedName>
    <definedName name="ççç">#REF!</definedName>
    <definedName name="cccc" localSheetId="0" hidden="1">{#N/A,#N/A,FALSE,"CreditStat";#N/A,#N/A,FALSE,"SPbrkup";#N/A,#N/A,FALSE,"MerSPsyn";#N/A,#N/A,FALSE,"MerSPwKCsyn";#N/A,#N/A,FALSE,"MerSPwKCsyn (2)";#N/A,#N/A,FALSE,"CreditStat (2)"}</definedName>
    <definedName name="cccc" localSheetId="5" hidden="1">{#N/A,#N/A,FALSE,"CreditStat";#N/A,#N/A,FALSE,"SPbrkup";#N/A,#N/A,FALSE,"MerSPsyn";#N/A,#N/A,FALSE,"MerSPwKCsyn";#N/A,#N/A,FALSE,"MerSPwKCsyn (2)";#N/A,#N/A,FALSE,"CreditStat (2)"}</definedName>
    <definedName name="cccc" localSheetId="1" hidden="1">{#N/A,#N/A,FALSE,"CreditStat";#N/A,#N/A,FALSE,"SPbrkup";#N/A,#N/A,FALSE,"MerSPsyn";#N/A,#N/A,FALSE,"MerSPwKCsyn";#N/A,#N/A,FALSE,"MerSPwKCsyn (2)";#N/A,#N/A,FALSE,"CreditStat (2)"}</definedName>
    <definedName name="cccc" localSheetId="4" hidden="1">{#N/A,#N/A,FALSE,"CreditStat";#N/A,#N/A,FALSE,"SPbrkup";#N/A,#N/A,FALSE,"MerSPsyn";#N/A,#N/A,FALSE,"MerSPwKCsyn";#N/A,#N/A,FALSE,"MerSPwKCsyn (2)";#N/A,#N/A,FALSE,"CreditStat (2)"}</definedName>
    <definedName name="cccc" localSheetId="7" hidden="1">{#N/A,#N/A,FALSE,"CreditStat";#N/A,#N/A,FALSE,"SPbrkup";#N/A,#N/A,FALSE,"MerSPsyn";#N/A,#N/A,FALSE,"MerSPwKCsyn";#N/A,#N/A,FALSE,"MerSPwKCsyn (2)";#N/A,#N/A,FALSE,"CreditStat (2)"}</definedName>
    <definedName name="cccc" hidden="1">{#N/A,#N/A,FALSE,"CreditStat";#N/A,#N/A,FALSE,"SPbrkup";#N/A,#N/A,FALSE,"MerSPsyn";#N/A,#N/A,FALSE,"MerSPwKCsyn";#N/A,#N/A,FALSE,"MerSPwKCsyn (2)";#N/A,#N/A,FALSE,"CreditStat (2)"}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hidden="1">{#N/A,#N/A,FALSE,"CONTROLE"}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>#REF!</definedName>
    <definedName name="cccccc" localSheetId="5">#REF!</definedName>
    <definedName name="cccccc">#REF!</definedName>
    <definedName name="ccccccc" localSheetId="5">#REF!</definedName>
    <definedName name="ccccccc">#REF!</definedName>
    <definedName name="cccct" localSheetId="0" hidden="1">{#N/A,#N/A,FALSE,"ANEXO3 99 ERA";#N/A,#N/A,FALSE,"ANEXO3 99 UBÁ2";#N/A,#N/A,FALSE,"ANEXO3 99 DTU";#N/A,#N/A,FALSE,"ANEXO3 99 RDR";#N/A,#N/A,FALSE,"ANEXO3 99 UBÁ4";#N/A,#N/A,FALSE,"ANEXO3 99 UBÁ6"}</definedName>
    <definedName name="cccct" localSheetId="5" hidden="1">{#N/A,#N/A,FALSE,"ANEXO3 99 ERA";#N/A,#N/A,FALSE,"ANEXO3 99 UBÁ2";#N/A,#N/A,FALSE,"ANEXO3 99 DTU";#N/A,#N/A,FALSE,"ANEXO3 99 RDR";#N/A,#N/A,FALSE,"ANEXO3 99 UBÁ4";#N/A,#N/A,FALSE,"ANEXO3 99 UBÁ6"}</definedName>
    <definedName name="cccct" localSheetId="1" hidden="1">{#N/A,#N/A,FALSE,"ANEXO3 99 ERA";#N/A,#N/A,FALSE,"ANEXO3 99 UBÁ2";#N/A,#N/A,FALSE,"ANEXO3 99 DTU";#N/A,#N/A,FALSE,"ANEXO3 99 RDR";#N/A,#N/A,FALSE,"ANEXO3 99 UBÁ4";#N/A,#N/A,FALSE,"ANEXO3 99 UBÁ6"}</definedName>
    <definedName name="cccct" localSheetId="4" hidden="1">{#N/A,#N/A,FALSE,"ANEXO3 99 ERA";#N/A,#N/A,FALSE,"ANEXO3 99 UBÁ2";#N/A,#N/A,FALSE,"ANEXO3 99 DTU";#N/A,#N/A,FALSE,"ANEXO3 99 RDR";#N/A,#N/A,FALSE,"ANEXO3 99 UBÁ4";#N/A,#N/A,FALSE,"ANEXO3 99 UBÁ6"}</definedName>
    <definedName name="cccct" localSheetId="7" hidden="1">{#N/A,#N/A,FALSE,"ANEXO3 99 ERA";#N/A,#N/A,FALSE,"ANEXO3 99 UBÁ2";#N/A,#N/A,FALSE,"ANEXO3 99 DTU";#N/A,#N/A,FALSE,"ANEXO3 99 RDR";#N/A,#N/A,FALSE,"ANEXO3 99 UBÁ4";#N/A,#N/A,FALSE,"ANEXO3 99 UBÁ6"}</definedName>
    <definedName name="cccct" hidden="1">{#N/A,#N/A,FALSE,"ANEXO3 99 ERA";#N/A,#N/A,FALSE,"ANEXO3 99 UBÁ2";#N/A,#N/A,FALSE,"ANEXO3 99 DTU";#N/A,#N/A,FALSE,"ANEXO3 99 RDR";#N/A,#N/A,FALSE,"ANEXO3 99 UBÁ4";#N/A,#N/A,FALSE,"ANEXO3 99 UBÁ6"}</definedName>
    <definedName name="ccccv" localSheetId="0" hidden="1">{#N/A,#N/A,FALSE,"ANEXO3 99 ERA";#N/A,#N/A,FALSE,"ANEXO3 99 UBÁ2";#N/A,#N/A,FALSE,"ANEXO3 99 DTU";#N/A,#N/A,FALSE,"ANEXO3 99 RDR";#N/A,#N/A,FALSE,"ANEXO3 99 UBÁ4";#N/A,#N/A,FALSE,"ANEXO3 99 UBÁ6"}</definedName>
    <definedName name="ccccv" localSheetId="5" hidden="1">{#N/A,#N/A,FALSE,"ANEXO3 99 ERA";#N/A,#N/A,FALSE,"ANEXO3 99 UBÁ2";#N/A,#N/A,FALSE,"ANEXO3 99 DTU";#N/A,#N/A,FALSE,"ANEXO3 99 RDR";#N/A,#N/A,FALSE,"ANEXO3 99 UBÁ4";#N/A,#N/A,FALSE,"ANEXO3 99 UBÁ6"}</definedName>
    <definedName name="ccccv" localSheetId="1" hidden="1">{#N/A,#N/A,FALSE,"ANEXO3 99 ERA";#N/A,#N/A,FALSE,"ANEXO3 99 UBÁ2";#N/A,#N/A,FALSE,"ANEXO3 99 DTU";#N/A,#N/A,FALSE,"ANEXO3 99 RDR";#N/A,#N/A,FALSE,"ANEXO3 99 UBÁ4";#N/A,#N/A,FALSE,"ANEXO3 99 UBÁ6"}</definedName>
    <definedName name="ccccv" localSheetId="4" hidden="1">{#N/A,#N/A,FALSE,"ANEXO3 99 ERA";#N/A,#N/A,FALSE,"ANEXO3 99 UBÁ2";#N/A,#N/A,FALSE,"ANEXO3 99 DTU";#N/A,#N/A,FALSE,"ANEXO3 99 RDR";#N/A,#N/A,FALSE,"ANEXO3 99 UBÁ4";#N/A,#N/A,FALSE,"ANEXO3 99 UBÁ6"}</definedName>
    <definedName name="ccccv" localSheetId="7" hidden="1">{#N/A,#N/A,FALSE,"ANEXO3 99 ERA";#N/A,#N/A,FALSE,"ANEXO3 99 UBÁ2";#N/A,#N/A,FALSE,"ANEXO3 99 DTU";#N/A,#N/A,FALSE,"ANEXO3 99 RDR";#N/A,#N/A,FALSE,"ANEXO3 99 UBÁ4";#N/A,#N/A,FALSE,"ANEXO3 99 UBÁ6"}</definedName>
    <definedName name="ccccv" hidden="1">{#N/A,#N/A,FALSE,"ANEXO3 99 ERA";#N/A,#N/A,FALSE,"ANEXO3 99 UBÁ2";#N/A,#N/A,FALSE,"ANEXO3 99 DTU";#N/A,#N/A,FALSE,"ANEXO3 99 RDR";#N/A,#N/A,FALSE,"ANEXO3 99 UBÁ4";#N/A,#N/A,FALSE,"ANEXO3 99 UBÁ6"}</definedName>
    <definedName name="cccddf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ddf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ddf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ddf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ddf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ddf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EAR">#REF!</definedName>
    <definedName name="CCEAR1" localSheetId="5">#REF!</definedName>
    <definedName name="CCEAR1">#REF!</definedName>
    <definedName name="CCM" localSheetId="5">#REF!</definedName>
    <definedName name="CCM">#REF!</definedName>
    <definedName name="ccvcxvxc" localSheetId="5">#REF!</definedName>
    <definedName name="ccvcxvxc">#REF!</definedName>
    <definedName name="CD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CD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CD" hidden="1">{#N/A,#N/A,FALSE,"LLAVE";#N/A,#N/A,FALSE,"EERR";#N/A,#N/A,FALSE,"ESP";#N/A,#N/A,FALSE,"EOAF";#N/A,#N/A,FALSE,"CASH";#N/A,#N/A,FALSE,"FINANZAS";#N/A,#N/A,FALSE,"DEUDA";#N/A,#N/A,FALSE,"INVERSION";#N/A,#N/A,FALSE,"PERSONAL"}</definedName>
    <definedName name="cd_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b">#REF!</definedName>
    <definedName name="CDC" localSheetId="5">#REF!</definedName>
    <definedName name="CDC">#REF!</definedName>
    <definedName name="cdcas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dcas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dcas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dcas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dcas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dca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dcdc" hidden="1">1</definedName>
    <definedName name="cds">#REF!</definedName>
    <definedName name="cdsc" localSheetId="0" hidden="1">{#N/A,#N/A,FALSE,"FFCXOUT3"}</definedName>
    <definedName name="cdsc" localSheetId="5" hidden="1">{#N/A,#N/A,FALSE,"FFCXOUT3"}</definedName>
    <definedName name="cdsc" localSheetId="1" hidden="1">{#N/A,#N/A,FALSE,"FFCXOUT3"}</definedName>
    <definedName name="cdsc" localSheetId="4" hidden="1">{#N/A,#N/A,FALSE,"FFCXOUT3"}</definedName>
    <definedName name="cdsc" localSheetId="7" hidden="1">{#N/A,#N/A,FALSE,"FFCXOUT3"}</definedName>
    <definedName name="cdsc" hidden="1">{#N/A,#N/A,FALSE,"FFCXOUT3"}</definedName>
    <definedName name="cdt" localSheetId="0" hidden="1">{#N/A,#N/A,FALSE,"ANEXO3 99 ERA";#N/A,#N/A,FALSE,"ANEXO3 99 UBÁ2";#N/A,#N/A,FALSE,"ANEXO3 99 DTU";#N/A,#N/A,FALSE,"ANEXO3 99 RDR";#N/A,#N/A,FALSE,"ANEXO3 99 UBÁ4";#N/A,#N/A,FALSE,"ANEXO3 99 UBÁ6"}</definedName>
    <definedName name="cdt" localSheetId="5" hidden="1">{#N/A,#N/A,FALSE,"ANEXO3 99 ERA";#N/A,#N/A,FALSE,"ANEXO3 99 UBÁ2";#N/A,#N/A,FALSE,"ANEXO3 99 DTU";#N/A,#N/A,FALSE,"ANEXO3 99 RDR";#N/A,#N/A,FALSE,"ANEXO3 99 UBÁ4";#N/A,#N/A,FALSE,"ANEXO3 99 UBÁ6"}</definedName>
    <definedName name="cdt" localSheetId="1" hidden="1">{#N/A,#N/A,FALSE,"ANEXO3 99 ERA";#N/A,#N/A,FALSE,"ANEXO3 99 UBÁ2";#N/A,#N/A,FALSE,"ANEXO3 99 DTU";#N/A,#N/A,FALSE,"ANEXO3 99 RDR";#N/A,#N/A,FALSE,"ANEXO3 99 UBÁ4";#N/A,#N/A,FALSE,"ANEXO3 99 UBÁ6"}</definedName>
    <definedName name="cdt" localSheetId="4" hidden="1">{#N/A,#N/A,FALSE,"ANEXO3 99 ERA";#N/A,#N/A,FALSE,"ANEXO3 99 UBÁ2";#N/A,#N/A,FALSE,"ANEXO3 99 DTU";#N/A,#N/A,FALSE,"ANEXO3 99 RDR";#N/A,#N/A,FALSE,"ANEXO3 99 UBÁ4";#N/A,#N/A,FALSE,"ANEXO3 99 UBÁ6"}</definedName>
    <definedName name="cdt" localSheetId="7" hidden="1">{#N/A,#N/A,FALSE,"ANEXO3 99 ERA";#N/A,#N/A,FALSE,"ANEXO3 99 UBÁ2";#N/A,#N/A,FALSE,"ANEXO3 99 DTU";#N/A,#N/A,FALSE,"ANEXO3 99 RDR";#N/A,#N/A,FALSE,"ANEXO3 99 UBÁ4";#N/A,#N/A,FALSE,"ANEXO3 99 UBÁ6"}</definedName>
    <definedName name="cdt" hidden="1">{#N/A,#N/A,FALSE,"ANEXO3 99 ERA";#N/A,#N/A,FALSE,"ANEXO3 99 UBÁ2";#N/A,#N/A,FALSE,"ANEXO3 99 DTU";#N/A,#N/A,FALSE,"ANEXO3 99 RDR";#N/A,#N/A,FALSE,"ANEXO3 99 UBÁ4";#N/A,#N/A,FALSE,"ANEXO3 99 UBÁ6"}</definedName>
    <definedName name="cdt_1" localSheetId="0" hidden="1">{#N/A,#N/A,FALSE,"ANEXO3 99 ERA";#N/A,#N/A,FALSE,"ANEXO3 99 UBÁ2";#N/A,#N/A,FALSE,"ANEXO3 99 DTU";#N/A,#N/A,FALSE,"ANEXO3 99 RDR";#N/A,#N/A,FALSE,"ANEXO3 99 UBÁ4";#N/A,#N/A,FALSE,"ANEXO3 99 UBÁ6"}</definedName>
    <definedName name="cdt_1" localSheetId="5" hidden="1">{#N/A,#N/A,FALSE,"ANEXO3 99 ERA";#N/A,#N/A,FALSE,"ANEXO3 99 UBÁ2";#N/A,#N/A,FALSE,"ANEXO3 99 DTU";#N/A,#N/A,FALSE,"ANEXO3 99 RDR";#N/A,#N/A,FALSE,"ANEXO3 99 UBÁ4";#N/A,#N/A,FALSE,"ANEXO3 99 UBÁ6"}</definedName>
    <definedName name="cdt_1" localSheetId="1" hidden="1">{#N/A,#N/A,FALSE,"ANEXO3 99 ERA";#N/A,#N/A,FALSE,"ANEXO3 99 UBÁ2";#N/A,#N/A,FALSE,"ANEXO3 99 DTU";#N/A,#N/A,FALSE,"ANEXO3 99 RDR";#N/A,#N/A,FALSE,"ANEXO3 99 UBÁ4";#N/A,#N/A,FALSE,"ANEXO3 99 UBÁ6"}</definedName>
    <definedName name="cdt_1" localSheetId="4" hidden="1">{#N/A,#N/A,FALSE,"ANEXO3 99 ERA";#N/A,#N/A,FALSE,"ANEXO3 99 UBÁ2";#N/A,#N/A,FALSE,"ANEXO3 99 DTU";#N/A,#N/A,FALSE,"ANEXO3 99 RDR";#N/A,#N/A,FALSE,"ANEXO3 99 UBÁ4";#N/A,#N/A,FALSE,"ANEXO3 99 UBÁ6"}</definedName>
    <definedName name="cdt_1" localSheetId="7" hidden="1">{#N/A,#N/A,FALSE,"ANEXO3 99 ERA";#N/A,#N/A,FALSE,"ANEXO3 99 UBÁ2";#N/A,#N/A,FALSE,"ANEXO3 99 DTU";#N/A,#N/A,FALSE,"ANEXO3 99 RDR";#N/A,#N/A,FALSE,"ANEXO3 99 UBÁ4";#N/A,#N/A,FALSE,"ANEXO3 99 UBÁ6"}</definedName>
    <definedName name="cdt_1" hidden="1">{#N/A,#N/A,FALSE,"ANEXO3 99 ERA";#N/A,#N/A,FALSE,"ANEXO3 99 UBÁ2";#N/A,#N/A,FALSE,"ANEXO3 99 DTU";#N/A,#N/A,FALSE,"ANEXO3 99 RDR";#N/A,#N/A,FALSE,"ANEXO3 99 UBÁ4";#N/A,#N/A,FALSE,"ANEXO3 99 UBÁ6"}</definedName>
    <definedName name="cdt_1_1" localSheetId="0" hidden="1">{#N/A,#N/A,FALSE,"ANEXO3 99 ERA";#N/A,#N/A,FALSE,"ANEXO3 99 UBÁ2";#N/A,#N/A,FALSE,"ANEXO3 99 DTU";#N/A,#N/A,FALSE,"ANEXO3 99 RDR";#N/A,#N/A,FALSE,"ANEXO3 99 UBÁ4";#N/A,#N/A,FALSE,"ANEXO3 99 UBÁ6"}</definedName>
    <definedName name="cdt_1_1" localSheetId="5" hidden="1">{#N/A,#N/A,FALSE,"ANEXO3 99 ERA";#N/A,#N/A,FALSE,"ANEXO3 99 UBÁ2";#N/A,#N/A,FALSE,"ANEXO3 99 DTU";#N/A,#N/A,FALSE,"ANEXO3 99 RDR";#N/A,#N/A,FALSE,"ANEXO3 99 UBÁ4";#N/A,#N/A,FALSE,"ANEXO3 99 UBÁ6"}</definedName>
    <definedName name="cdt_1_1" localSheetId="1" hidden="1">{#N/A,#N/A,FALSE,"ANEXO3 99 ERA";#N/A,#N/A,FALSE,"ANEXO3 99 UBÁ2";#N/A,#N/A,FALSE,"ANEXO3 99 DTU";#N/A,#N/A,FALSE,"ANEXO3 99 RDR";#N/A,#N/A,FALSE,"ANEXO3 99 UBÁ4";#N/A,#N/A,FALSE,"ANEXO3 99 UBÁ6"}</definedName>
    <definedName name="cdt_1_1" localSheetId="4" hidden="1">{#N/A,#N/A,FALSE,"ANEXO3 99 ERA";#N/A,#N/A,FALSE,"ANEXO3 99 UBÁ2";#N/A,#N/A,FALSE,"ANEXO3 99 DTU";#N/A,#N/A,FALSE,"ANEXO3 99 RDR";#N/A,#N/A,FALSE,"ANEXO3 99 UBÁ4";#N/A,#N/A,FALSE,"ANEXO3 99 UBÁ6"}</definedName>
    <definedName name="cdt_1_1" localSheetId="7" hidden="1">{#N/A,#N/A,FALSE,"ANEXO3 99 ERA";#N/A,#N/A,FALSE,"ANEXO3 99 UBÁ2";#N/A,#N/A,FALSE,"ANEXO3 99 DTU";#N/A,#N/A,FALSE,"ANEXO3 99 RDR";#N/A,#N/A,FALSE,"ANEXO3 99 UBÁ4";#N/A,#N/A,FALSE,"ANEXO3 99 UBÁ6"}</definedName>
    <definedName name="cdt_1_1" hidden="1">{#N/A,#N/A,FALSE,"ANEXO3 99 ERA";#N/A,#N/A,FALSE,"ANEXO3 99 UBÁ2";#N/A,#N/A,FALSE,"ANEXO3 99 DTU";#N/A,#N/A,FALSE,"ANEXO3 99 RDR";#N/A,#N/A,FALSE,"ANEXO3 99 UBÁ4";#N/A,#N/A,FALSE,"ANEXO3 99 UBÁ6"}</definedName>
    <definedName name="cdt_2" localSheetId="0" hidden="1">{#N/A,#N/A,FALSE,"ANEXO3 99 ERA";#N/A,#N/A,FALSE,"ANEXO3 99 UBÁ2";#N/A,#N/A,FALSE,"ANEXO3 99 DTU";#N/A,#N/A,FALSE,"ANEXO3 99 RDR";#N/A,#N/A,FALSE,"ANEXO3 99 UBÁ4";#N/A,#N/A,FALSE,"ANEXO3 99 UBÁ6"}</definedName>
    <definedName name="cdt_2" localSheetId="5" hidden="1">{#N/A,#N/A,FALSE,"ANEXO3 99 ERA";#N/A,#N/A,FALSE,"ANEXO3 99 UBÁ2";#N/A,#N/A,FALSE,"ANEXO3 99 DTU";#N/A,#N/A,FALSE,"ANEXO3 99 RDR";#N/A,#N/A,FALSE,"ANEXO3 99 UBÁ4";#N/A,#N/A,FALSE,"ANEXO3 99 UBÁ6"}</definedName>
    <definedName name="cdt_2" localSheetId="1" hidden="1">{#N/A,#N/A,FALSE,"ANEXO3 99 ERA";#N/A,#N/A,FALSE,"ANEXO3 99 UBÁ2";#N/A,#N/A,FALSE,"ANEXO3 99 DTU";#N/A,#N/A,FALSE,"ANEXO3 99 RDR";#N/A,#N/A,FALSE,"ANEXO3 99 UBÁ4";#N/A,#N/A,FALSE,"ANEXO3 99 UBÁ6"}</definedName>
    <definedName name="cdt_2" localSheetId="4" hidden="1">{#N/A,#N/A,FALSE,"ANEXO3 99 ERA";#N/A,#N/A,FALSE,"ANEXO3 99 UBÁ2";#N/A,#N/A,FALSE,"ANEXO3 99 DTU";#N/A,#N/A,FALSE,"ANEXO3 99 RDR";#N/A,#N/A,FALSE,"ANEXO3 99 UBÁ4";#N/A,#N/A,FALSE,"ANEXO3 99 UBÁ6"}</definedName>
    <definedName name="cdt_2" localSheetId="7" hidden="1">{#N/A,#N/A,FALSE,"ANEXO3 99 ERA";#N/A,#N/A,FALSE,"ANEXO3 99 UBÁ2";#N/A,#N/A,FALSE,"ANEXO3 99 DTU";#N/A,#N/A,FALSE,"ANEXO3 99 RDR";#N/A,#N/A,FALSE,"ANEXO3 99 UBÁ4";#N/A,#N/A,FALSE,"ANEXO3 99 UBÁ6"}</definedName>
    <definedName name="cdt_2" hidden="1">{#N/A,#N/A,FALSE,"ANEXO3 99 ERA";#N/A,#N/A,FALSE,"ANEXO3 99 UBÁ2";#N/A,#N/A,FALSE,"ANEXO3 99 DTU";#N/A,#N/A,FALSE,"ANEXO3 99 RDR";#N/A,#N/A,FALSE,"ANEXO3 99 UBÁ4";#N/A,#N/A,FALSE,"ANEXO3 99 UBÁ6"}</definedName>
    <definedName name="cdt_3" localSheetId="0" hidden="1">{#N/A,#N/A,FALSE,"ANEXO3 99 ERA";#N/A,#N/A,FALSE,"ANEXO3 99 UBÁ2";#N/A,#N/A,FALSE,"ANEXO3 99 DTU";#N/A,#N/A,FALSE,"ANEXO3 99 RDR";#N/A,#N/A,FALSE,"ANEXO3 99 UBÁ4";#N/A,#N/A,FALSE,"ANEXO3 99 UBÁ6"}</definedName>
    <definedName name="cdt_3" localSheetId="5" hidden="1">{#N/A,#N/A,FALSE,"ANEXO3 99 ERA";#N/A,#N/A,FALSE,"ANEXO3 99 UBÁ2";#N/A,#N/A,FALSE,"ANEXO3 99 DTU";#N/A,#N/A,FALSE,"ANEXO3 99 RDR";#N/A,#N/A,FALSE,"ANEXO3 99 UBÁ4";#N/A,#N/A,FALSE,"ANEXO3 99 UBÁ6"}</definedName>
    <definedName name="cdt_3" localSheetId="1" hidden="1">{#N/A,#N/A,FALSE,"ANEXO3 99 ERA";#N/A,#N/A,FALSE,"ANEXO3 99 UBÁ2";#N/A,#N/A,FALSE,"ANEXO3 99 DTU";#N/A,#N/A,FALSE,"ANEXO3 99 RDR";#N/A,#N/A,FALSE,"ANEXO3 99 UBÁ4";#N/A,#N/A,FALSE,"ANEXO3 99 UBÁ6"}</definedName>
    <definedName name="cdt_3" localSheetId="4" hidden="1">{#N/A,#N/A,FALSE,"ANEXO3 99 ERA";#N/A,#N/A,FALSE,"ANEXO3 99 UBÁ2";#N/A,#N/A,FALSE,"ANEXO3 99 DTU";#N/A,#N/A,FALSE,"ANEXO3 99 RDR";#N/A,#N/A,FALSE,"ANEXO3 99 UBÁ4";#N/A,#N/A,FALSE,"ANEXO3 99 UBÁ6"}</definedName>
    <definedName name="cdt_3" localSheetId="7" hidden="1">{#N/A,#N/A,FALSE,"ANEXO3 99 ERA";#N/A,#N/A,FALSE,"ANEXO3 99 UBÁ2";#N/A,#N/A,FALSE,"ANEXO3 99 DTU";#N/A,#N/A,FALSE,"ANEXO3 99 RDR";#N/A,#N/A,FALSE,"ANEXO3 99 UBÁ4";#N/A,#N/A,FALSE,"ANEXO3 99 UBÁ6"}</definedName>
    <definedName name="cdt_3" hidden="1">{#N/A,#N/A,FALSE,"ANEXO3 99 ERA";#N/A,#N/A,FALSE,"ANEXO3 99 UBÁ2";#N/A,#N/A,FALSE,"ANEXO3 99 DTU";#N/A,#N/A,FALSE,"ANEXO3 99 RDR";#N/A,#N/A,FALSE,"ANEXO3 99 UBÁ4";#N/A,#N/A,FALSE,"ANEXO3 99 UBÁ6"}</definedName>
    <definedName name="cdt_4" localSheetId="0" hidden="1">{#N/A,#N/A,FALSE,"ANEXO3 99 ERA";#N/A,#N/A,FALSE,"ANEXO3 99 UBÁ2";#N/A,#N/A,FALSE,"ANEXO3 99 DTU";#N/A,#N/A,FALSE,"ANEXO3 99 RDR";#N/A,#N/A,FALSE,"ANEXO3 99 UBÁ4";#N/A,#N/A,FALSE,"ANEXO3 99 UBÁ6"}</definedName>
    <definedName name="cdt_4" localSheetId="5" hidden="1">{#N/A,#N/A,FALSE,"ANEXO3 99 ERA";#N/A,#N/A,FALSE,"ANEXO3 99 UBÁ2";#N/A,#N/A,FALSE,"ANEXO3 99 DTU";#N/A,#N/A,FALSE,"ANEXO3 99 RDR";#N/A,#N/A,FALSE,"ANEXO3 99 UBÁ4";#N/A,#N/A,FALSE,"ANEXO3 99 UBÁ6"}</definedName>
    <definedName name="cdt_4" localSheetId="1" hidden="1">{#N/A,#N/A,FALSE,"ANEXO3 99 ERA";#N/A,#N/A,FALSE,"ANEXO3 99 UBÁ2";#N/A,#N/A,FALSE,"ANEXO3 99 DTU";#N/A,#N/A,FALSE,"ANEXO3 99 RDR";#N/A,#N/A,FALSE,"ANEXO3 99 UBÁ4";#N/A,#N/A,FALSE,"ANEXO3 99 UBÁ6"}</definedName>
    <definedName name="cdt_4" localSheetId="4" hidden="1">{#N/A,#N/A,FALSE,"ANEXO3 99 ERA";#N/A,#N/A,FALSE,"ANEXO3 99 UBÁ2";#N/A,#N/A,FALSE,"ANEXO3 99 DTU";#N/A,#N/A,FALSE,"ANEXO3 99 RDR";#N/A,#N/A,FALSE,"ANEXO3 99 UBÁ4";#N/A,#N/A,FALSE,"ANEXO3 99 UBÁ6"}</definedName>
    <definedName name="cdt_4" localSheetId="7" hidden="1">{#N/A,#N/A,FALSE,"ANEXO3 99 ERA";#N/A,#N/A,FALSE,"ANEXO3 99 UBÁ2";#N/A,#N/A,FALSE,"ANEXO3 99 DTU";#N/A,#N/A,FALSE,"ANEXO3 99 RDR";#N/A,#N/A,FALSE,"ANEXO3 99 UBÁ4";#N/A,#N/A,FALSE,"ANEXO3 99 UBÁ6"}</definedName>
    <definedName name="cdt_4" hidden="1">{#N/A,#N/A,FALSE,"ANEXO3 99 ERA";#N/A,#N/A,FALSE,"ANEXO3 99 UBÁ2";#N/A,#N/A,FALSE,"ANEXO3 99 DTU";#N/A,#N/A,FALSE,"ANEXO3 99 RDR";#N/A,#N/A,FALSE,"ANEXO3 99 UBÁ4";#N/A,#N/A,FALSE,"ANEXO3 99 UBÁ6"}</definedName>
    <definedName name="cdt_5" localSheetId="0" hidden="1">{#N/A,#N/A,FALSE,"ANEXO3 99 ERA";#N/A,#N/A,FALSE,"ANEXO3 99 UBÁ2";#N/A,#N/A,FALSE,"ANEXO3 99 DTU";#N/A,#N/A,FALSE,"ANEXO3 99 RDR";#N/A,#N/A,FALSE,"ANEXO3 99 UBÁ4";#N/A,#N/A,FALSE,"ANEXO3 99 UBÁ6"}</definedName>
    <definedName name="cdt_5" localSheetId="5" hidden="1">{#N/A,#N/A,FALSE,"ANEXO3 99 ERA";#N/A,#N/A,FALSE,"ANEXO3 99 UBÁ2";#N/A,#N/A,FALSE,"ANEXO3 99 DTU";#N/A,#N/A,FALSE,"ANEXO3 99 RDR";#N/A,#N/A,FALSE,"ANEXO3 99 UBÁ4";#N/A,#N/A,FALSE,"ANEXO3 99 UBÁ6"}</definedName>
    <definedName name="cdt_5" localSheetId="1" hidden="1">{#N/A,#N/A,FALSE,"ANEXO3 99 ERA";#N/A,#N/A,FALSE,"ANEXO3 99 UBÁ2";#N/A,#N/A,FALSE,"ANEXO3 99 DTU";#N/A,#N/A,FALSE,"ANEXO3 99 RDR";#N/A,#N/A,FALSE,"ANEXO3 99 UBÁ4";#N/A,#N/A,FALSE,"ANEXO3 99 UBÁ6"}</definedName>
    <definedName name="cdt_5" localSheetId="4" hidden="1">{#N/A,#N/A,FALSE,"ANEXO3 99 ERA";#N/A,#N/A,FALSE,"ANEXO3 99 UBÁ2";#N/A,#N/A,FALSE,"ANEXO3 99 DTU";#N/A,#N/A,FALSE,"ANEXO3 99 RDR";#N/A,#N/A,FALSE,"ANEXO3 99 UBÁ4";#N/A,#N/A,FALSE,"ANEXO3 99 UBÁ6"}</definedName>
    <definedName name="cdt_5" localSheetId="7" hidden="1">{#N/A,#N/A,FALSE,"ANEXO3 99 ERA";#N/A,#N/A,FALSE,"ANEXO3 99 UBÁ2";#N/A,#N/A,FALSE,"ANEXO3 99 DTU";#N/A,#N/A,FALSE,"ANEXO3 99 RDR";#N/A,#N/A,FALSE,"ANEXO3 99 UBÁ4";#N/A,#N/A,FALSE,"ANEXO3 99 UBÁ6"}</definedName>
    <definedName name="cdt_5" hidden="1">{#N/A,#N/A,FALSE,"ANEXO3 99 ERA";#N/A,#N/A,FALSE,"ANEXO3 99 UBÁ2";#N/A,#N/A,FALSE,"ANEXO3 99 DTU";#N/A,#N/A,FALSE,"ANEXO3 99 RDR";#N/A,#N/A,FALSE,"ANEXO3 99 UBÁ4";#N/A,#N/A,FALSE,"ANEXO3 99 UBÁ6"}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dx_1" hidden="1">{#N/A,#N/A,FALSE,"LLAVE";#N/A,#N/A,FALSE,"EERR";#N/A,#N/A,FALSE,"ESP";#N/A,#N/A,FALSE,"EOAF";#N/A,#N/A,FALSE,"CASH";#N/A,#N/A,FALSE,"FINANZAS";#N/A,#N/A,FALSE,"DEUDA";#N/A,#N/A,FALSE,"INVERSION";#N/A,#N/A,FALSE,"PERSONAL"}</definedName>
    <definedName name="Ce">#REF!</definedName>
    <definedName name="CEEE" localSheetId="5">#REF!</definedName>
    <definedName name="CEEE">#REF!</definedName>
    <definedName name="CELPA" localSheetId="5">#REF!</definedName>
    <definedName name="CELPA">#REF!</definedName>
    <definedName name="celpe" localSheetId="5">#REF!</definedName>
    <definedName name="celpe">#REF!</definedName>
    <definedName name="CELPE_ENERGY" localSheetId="5">#REF!</definedName>
    <definedName name="CELPE_ENERGY">#REF!</definedName>
    <definedName name="celpe1" localSheetId="5">#REF!</definedName>
    <definedName name="celpe1">#REF!</definedName>
    <definedName name="celpe2" localSheetId="5">#REF!</definedName>
    <definedName name="celpe2">#REF!</definedName>
    <definedName name="CELTINS" localSheetId="5">#REF!</definedName>
    <definedName name="CELTINS">#REF!</definedName>
    <definedName name="CELULAR" localSheetId="5">#REF!</definedName>
    <definedName name="CELULAR">#REF!</definedName>
    <definedName name="CEMAR" localSheetId="5">#REF!</definedName>
    <definedName name="CEMAR">#REF!</definedName>
    <definedName name="CEMAT" localSheetId="5">#REF!</definedName>
    <definedName name="CEMAT">#REF!</definedName>
    <definedName name="CEMAT1" localSheetId="5">#REF!</definedName>
    <definedName name="CEMAT1">#REF!</definedName>
    <definedName name="CEMAT10" localSheetId="5">#REF!</definedName>
    <definedName name="CEMAT10">#REF!</definedName>
    <definedName name="cemat11" localSheetId="5">#REF!</definedName>
    <definedName name="cemat11">#REF!</definedName>
    <definedName name="cemat12" localSheetId="5">#REF!</definedName>
    <definedName name="cemat12">#REF!</definedName>
    <definedName name="cemat13" localSheetId="5">#REF!</definedName>
    <definedName name="cemat13">#REF!</definedName>
    <definedName name="cemat14" localSheetId="5">#REF!</definedName>
    <definedName name="cemat14">#REF!</definedName>
    <definedName name="cemat15" localSheetId="5">#REF!</definedName>
    <definedName name="cemat15">#REF!</definedName>
    <definedName name="cemat16" localSheetId="5">#REF!</definedName>
    <definedName name="cemat16">#REF!</definedName>
    <definedName name="cemat17" localSheetId="5">#REF!</definedName>
    <definedName name="cemat17">#REF!</definedName>
    <definedName name="CEMAT2" localSheetId="5">#REF!</definedName>
    <definedName name="CEMAT2">#REF!</definedName>
    <definedName name="CEMAT3" localSheetId="5">#REF!</definedName>
    <definedName name="CEMAT3">#REF!</definedName>
    <definedName name="CEMAT4" localSheetId="5">#REF!</definedName>
    <definedName name="CEMAT4">#REF!</definedName>
    <definedName name="CEMAT5" localSheetId="5">#REF!</definedName>
    <definedName name="CEMAT5">#REF!</definedName>
    <definedName name="CEMAT6" localSheetId="5">#REF!</definedName>
    <definedName name="CEMAT6">#REF!</definedName>
    <definedName name="CEMAT7" localSheetId="5">#REF!</definedName>
    <definedName name="CEMAT7">#REF!</definedName>
    <definedName name="CEMAT8" localSheetId="5">#REF!</definedName>
    <definedName name="CEMAT8">#REF!</definedName>
    <definedName name="CEMAT9" localSheetId="5">#REF!</definedName>
    <definedName name="CEMAT9">#REF!</definedName>
    <definedName name="Cenario_Desagio" localSheetId="5">OFFSET(#REF!,0,0,COUNTA(#REF!))</definedName>
    <definedName name="Cenario_Desagio">OFFSET(#REF!,0,0,COUNTA(#REF!))</definedName>
    <definedName name="cenarios" localSheetId="5">#REF!</definedName>
    <definedName name="cenarios">#REF!</definedName>
    <definedName name="CENF" localSheetId="5">#REF!</definedName>
    <definedName name="CENF">#REF!</definedName>
    <definedName name="CENSO" localSheetId="5">OFFSET(#REF!,1,0,#REF!,1)</definedName>
    <definedName name="CENSO">OFFSET(#REF!,1,0,#REF!,1)</definedName>
    <definedName name="CENTAVOS" localSheetId="5">#REF!</definedName>
    <definedName name="CENTAVOS">#REF!</definedName>
    <definedName name="CEPISA" localSheetId="5">#REF!</definedName>
    <definedName name="CEPISA">#REF!</definedName>
    <definedName name="cer" localSheetId="5">#REF!</definedName>
    <definedName name="cer">#REF!</definedName>
    <definedName name="cerplast" localSheetId="5">#REF!</definedName>
    <definedName name="cerplast">#REF!</definedName>
    <definedName name="CF" localSheetId="5">#REF!</definedName>
    <definedName name="CF">#REF!</definedName>
    <definedName name="CFAPRACT" localSheetId="5">#REF!</definedName>
    <definedName name="CFAPRACT">#REF!</definedName>
    <definedName name="CFAPRBUD" localSheetId="5">#REF!</definedName>
    <definedName name="CFAPRBUD">#REF!</definedName>
    <definedName name="CFAUGACT" localSheetId="5">#REF!</definedName>
    <definedName name="CFAUGACT">#REF!</definedName>
    <definedName name="CFAUGBUD" localSheetId="5">#REF!</definedName>
    <definedName name="CFAUGBUD">#REF!</definedName>
    <definedName name="CFDECACT" localSheetId="5">#REF!</definedName>
    <definedName name="CFDECACT">#REF!</definedName>
    <definedName name="CFDECBUD" localSheetId="5">#REF!</definedName>
    <definedName name="CFDECBUD">#REF!</definedName>
    <definedName name="CFFEBACT" localSheetId="5">#REF!</definedName>
    <definedName name="CFFEBACT">#REF!</definedName>
    <definedName name="CFFEBBUD" localSheetId="5">#REF!</definedName>
    <definedName name="CFFEBBUD">#REF!</definedName>
    <definedName name="CFJANACT" localSheetId="5">#REF!</definedName>
    <definedName name="CFJANACT">#REF!</definedName>
    <definedName name="CFJANBUD" localSheetId="5">#REF!</definedName>
    <definedName name="CFJANBUD">#REF!</definedName>
    <definedName name="CFJULACT" localSheetId="5">#REF!</definedName>
    <definedName name="CFJULACT">#REF!</definedName>
    <definedName name="CFJULBUD" localSheetId="5">#REF!</definedName>
    <definedName name="CFJULBUD">#REF!</definedName>
    <definedName name="CFJUNACT" localSheetId="5">#REF!</definedName>
    <definedName name="CFJUNACT">#REF!</definedName>
    <definedName name="CFJUNBUD" localSheetId="5">#REF!</definedName>
    <definedName name="CFJUNBUD">#REF!</definedName>
    <definedName name="CFLO" localSheetId="5">#REF!</definedName>
    <definedName name="CFLO">#REF!</definedName>
    <definedName name="CFLSC" localSheetId="5">#REF!</definedName>
    <definedName name="CFLSC">#REF!</definedName>
    <definedName name="CFMARACT" localSheetId="5">#REF!</definedName>
    <definedName name="CFMARACT">#REF!</definedName>
    <definedName name="CFMARBUD" localSheetId="5">#REF!</definedName>
    <definedName name="CFMARBUD">#REF!</definedName>
    <definedName name="CFMAYACT" localSheetId="5">#REF!</definedName>
    <definedName name="CFMAYACT">#REF!</definedName>
    <definedName name="CFMAYBUD" localSheetId="5">#REF!</definedName>
    <definedName name="CFMAYBUD">#REF!</definedName>
    <definedName name="CFNOVACT" localSheetId="5">#REF!</definedName>
    <definedName name="CFNOVACT">#REF!</definedName>
    <definedName name="CFNOVBUD" localSheetId="5">#REF!</definedName>
    <definedName name="CFNOVBUD">#REF!</definedName>
    <definedName name="CFOCTACT" localSheetId="5">#REF!</definedName>
    <definedName name="CFOCTACT">#REF!</definedName>
    <definedName name="CFOCTBUD" localSheetId="5">#REF!</definedName>
    <definedName name="CFOCTBUD">#REF!</definedName>
    <definedName name="CFSEPACT" localSheetId="5">#REF!</definedName>
    <definedName name="CFSEPACT">#REF!</definedName>
    <definedName name="CFSEPBUD" localSheetId="5">#REF!</definedName>
    <definedName name="CFSEPBUD">#REF!</definedName>
    <definedName name="cgico" hidden="1">{#N/A,#N/A,FALSE,"CONTROLE"}</definedName>
    <definedName name="cgvhbj" localSheetId="5">#REF!</definedName>
    <definedName name="cgvhbj">#REF!</definedName>
    <definedName name="Chart2_Label_2" localSheetId="5" hidden="1">#REF!</definedName>
    <definedName name="Chart2_Label_2" hidden="1">#REF!</definedName>
    <definedName name="Chart3_Label_2" localSheetId="5" hidden="1">#REF!</definedName>
    <definedName name="Chart3_Label_2" hidden="1">#REF!</definedName>
    <definedName name="ChartSimple" localSheetId="5">#REF!,#REF!</definedName>
    <definedName name="ChartSimple">#REF!,#REF!</definedName>
    <definedName name="ChartSimpleS6" localSheetId="5">#REF!,#REF!</definedName>
    <definedName name="ChartSimpleS6">#REF!,#REF!</definedName>
    <definedName name="ChaveReal">INDIRECT("Menu!$B$20")</definedName>
    <definedName name="ChaveRealDia">INDIRECT("Menu!$B$21")</definedName>
    <definedName name="check">#REF!</definedName>
    <definedName name="CHEQUELIST">#N/A</definedName>
    <definedName name="Chico" hidden="1">{#N/A,#N/A,FALSE,"CONTROLE"}</definedName>
    <definedName name="Chico_" hidden="1">{#N/A,#N/A,FALSE,"CONTROLE"}</definedName>
    <definedName name="Chico__" hidden="1">{#N/A,#N/A,FALSE,"CONTROLE"}</definedName>
    <definedName name="Chico___" hidden="1">{#N/A,#N/A,FALSE,"CONTROLE";#N/A,#N/A,FALSE,"CONTROLE"}</definedName>
    <definedName name="Cias_de_Gás">#REF!</definedName>
    <definedName name="ciclo" localSheetId="5">#REF!</definedName>
    <definedName name="ciclo">#REF!</definedName>
    <definedName name="CIDADE" localSheetId="5">OFFSET(#REF!,,,COUNTA(#REF!),)</definedName>
    <definedName name="CIDADE">OFFSET(#REF!,,,COUNTA(#REF!),)</definedName>
    <definedName name="Cidades" localSheetId="5">#REF!</definedName>
    <definedName name="Cidades">#REF!</definedName>
    <definedName name="CILINDRICO" localSheetId="5">#REF!</definedName>
    <definedName name="CILINDRICO">#REF!</definedName>
    <definedName name="cindy" localSheetId="0" hidden="1">{#N/A,#N/A,FALSE,"ANEXO3 99 ERA";#N/A,#N/A,FALSE,"ANEXO3 99 UBÁ2";#N/A,#N/A,FALSE,"ANEXO3 99 DTU";#N/A,#N/A,FALSE,"ANEXO3 99 RDR";#N/A,#N/A,FALSE,"ANEXO3 99 UBÁ4";#N/A,#N/A,FALSE,"ANEXO3 99 UBÁ6"}</definedName>
    <definedName name="cindy" localSheetId="5" hidden="1">{#N/A,#N/A,FALSE,"ANEXO3 99 ERA";#N/A,#N/A,FALSE,"ANEXO3 99 UBÁ2";#N/A,#N/A,FALSE,"ANEXO3 99 DTU";#N/A,#N/A,FALSE,"ANEXO3 99 RDR";#N/A,#N/A,FALSE,"ANEXO3 99 UBÁ4";#N/A,#N/A,FALSE,"ANEXO3 99 UBÁ6"}</definedName>
    <definedName name="cindy" localSheetId="1" hidden="1">{#N/A,#N/A,FALSE,"ANEXO3 99 ERA";#N/A,#N/A,FALSE,"ANEXO3 99 UBÁ2";#N/A,#N/A,FALSE,"ANEXO3 99 DTU";#N/A,#N/A,FALSE,"ANEXO3 99 RDR";#N/A,#N/A,FALSE,"ANEXO3 99 UBÁ4";#N/A,#N/A,FALSE,"ANEXO3 99 UBÁ6"}</definedName>
    <definedName name="cindy" localSheetId="4" hidden="1">{#N/A,#N/A,FALSE,"ANEXO3 99 ERA";#N/A,#N/A,FALSE,"ANEXO3 99 UBÁ2";#N/A,#N/A,FALSE,"ANEXO3 99 DTU";#N/A,#N/A,FALSE,"ANEXO3 99 RDR";#N/A,#N/A,FALSE,"ANEXO3 99 UBÁ4";#N/A,#N/A,FALSE,"ANEXO3 99 UBÁ6"}</definedName>
    <definedName name="cindy" localSheetId="7" hidden="1">{#N/A,#N/A,FALSE,"ANEXO3 99 ERA";#N/A,#N/A,FALSE,"ANEXO3 99 UBÁ2";#N/A,#N/A,FALSE,"ANEXO3 99 DTU";#N/A,#N/A,FALSE,"ANEXO3 99 RDR";#N/A,#N/A,FALSE,"ANEXO3 99 UBÁ4";#N/A,#N/A,FALSE,"ANEXO3 99 UBÁ6"}</definedName>
    <definedName name="cindy" hidden="1">{#N/A,#N/A,FALSE,"ANEXO3 99 ERA";#N/A,#N/A,FALSE,"ANEXO3 99 UBÁ2";#N/A,#N/A,FALSE,"ANEXO3 99 DTU";#N/A,#N/A,FALSE,"ANEXO3 99 RDR";#N/A,#N/A,FALSE,"ANEXO3 99 UBÁ4";#N/A,#N/A,FALSE,"ANEXO3 99 UBÁ6"}</definedName>
    <definedName name="CIQWBGuid" hidden="1">"02d277ee-cdc5-4ab5-aaa8-5c959d16a129"</definedName>
    <definedName name="CIRC1">#REF!</definedName>
    <definedName name="CIRC10" localSheetId="5">#REF!</definedName>
    <definedName name="CIRC10">#REF!</definedName>
    <definedName name="CIRC11" localSheetId="5">#REF!</definedName>
    <definedName name="CIRC11">#REF!</definedName>
    <definedName name="CIRC12" localSheetId="5">#REF!</definedName>
    <definedName name="CIRC12">#REF!</definedName>
    <definedName name="CIRC13" localSheetId="5">#REF!</definedName>
    <definedName name="CIRC13">#REF!</definedName>
    <definedName name="CIRC14" localSheetId="5">#REF!</definedName>
    <definedName name="CIRC14">#REF!</definedName>
    <definedName name="CIRC15" localSheetId="5">#REF!</definedName>
    <definedName name="CIRC15">#REF!</definedName>
    <definedName name="CIRC16" localSheetId="5">#REF!</definedName>
    <definedName name="CIRC16">#REF!</definedName>
    <definedName name="CIRC17" localSheetId="5">#REF!</definedName>
    <definedName name="CIRC17">#REF!</definedName>
    <definedName name="CIRC18" localSheetId="5">#REF!</definedName>
    <definedName name="CIRC18">#REF!</definedName>
    <definedName name="CIRC19" localSheetId="5">#REF!</definedName>
    <definedName name="CIRC19">#REF!</definedName>
    <definedName name="CIRC2" localSheetId="5">#REF!</definedName>
    <definedName name="CIRC2">#REF!</definedName>
    <definedName name="CIRC20" localSheetId="5">#REF!</definedName>
    <definedName name="CIRC20">#REF!</definedName>
    <definedName name="CIRC21" localSheetId="5">#REF!</definedName>
    <definedName name="CIRC21">#REF!</definedName>
    <definedName name="CIRC22" localSheetId="5">#REF!</definedName>
    <definedName name="CIRC22">#REF!</definedName>
    <definedName name="CIRC3" localSheetId="5">#REF!</definedName>
    <definedName name="CIRC3">#REF!</definedName>
    <definedName name="CIRC4" localSheetId="5">#REF!</definedName>
    <definedName name="CIRC4">#REF!</definedName>
    <definedName name="CIRC5" localSheetId="5">#REF!</definedName>
    <definedName name="CIRC5">#REF!</definedName>
    <definedName name="CIRC6" localSheetId="5">#REF!</definedName>
    <definedName name="CIRC6">#REF!</definedName>
    <definedName name="CIRC7" localSheetId="5">#REF!</definedName>
    <definedName name="CIRC7">#REF!</definedName>
    <definedName name="CIRC8" localSheetId="5">#REF!</definedName>
    <definedName name="CIRC8">#REF!</definedName>
    <definedName name="CIRC9" localSheetId="5">#REF!</definedName>
    <definedName name="CIRC9">#REF!</definedName>
    <definedName name="circularização" hidden="1">"AS2DocumentBrowse"</definedName>
    <definedName name="CIVIL">#REF!</definedName>
    <definedName name="civil2" localSheetId="5" hidden="1">#REF!</definedName>
    <definedName name="civil2" hidden="1">#REF!</definedName>
    <definedName name="CKWAPRBUD" localSheetId="5">#REF!</definedName>
    <definedName name="CKWAPRBUD">#REF!</definedName>
    <definedName name="CKWAUGBUD" localSheetId="5">#REF!</definedName>
    <definedName name="CKWAUGBUD">#REF!</definedName>
    <definedName name="CKWDECBUD" localSheetId="5">#REF!</definedName>
    <definedName name="CKWDECBUD">#REF!</definedName>
    <definedName name="CKWFEBBUD" localSheetId="5">#REF!</definedName>
    <definedName name="CKWFEBBUD">#REF!</definedName>
    <definedName name="CKWJANBUD" localSheetId="5">#REF!</definedName>
    <definedName name="CKWJANBUD">#REF!</definedName>
    <definedName name="CKWJULBUD" localSheetId="5">#REF!</definedName>
    <definedName name="CKWJULBUD">#REF!</definedName>
    <definedName name="CKWJUNBUD" localSheetId="5">#REF!</definedName>
    <definedName name="CKWJUNBUD">#REF!</definedName>
    <definedName name="CKWMARBUD" localSheetId="5">#REF!</definedName>
    <definedName name="CKWMARBUD">#REF!</definedName>
    <definedName name="CKWMAYBUD" localSheetId="5">#REF!</definedName>
    <definedName name="CKWMAYBUD">#REF!</definedName>
    <definedName name="CKWNOVBUD" localSheetId="5">#REF!</definedName>
    <definedName name="CKWNOVBUD">#REF!</definedName>
    <definedName name="CKWOCTBUD" localSheetId="5">#REF!</definedName>
    <definedName name="CKWOCTBUD">#REF!</definedName>
    <definedName name="CKWSEPBUD" localSheetId="5">#REF!</definedName>
    <definedName name="CKWSEPBUD">#REF!</definedName>
    <definedName name="CL" localSheetId="5">#REF!</definedName>
    <definedName name="CL">#REF!</definedName>
    <definedName name="Classe" localSheetId="5">#REF!</definedName>
    <definedName name="Classe">#REF!</definedName>
    <definedName name="Classe_PN" localSheetId="5">#REF!</definedName>
    <definedName name="Classe_PN">#REF!</definedName>
    <definedName name="CLASSE_TENSAO__REAL_mil" localSheetId="5">#REF!</definedName>
    <definedName name="CLASSE_TENSAO__REAL_mil">#REF!</definedName>
    <definedName name="Classes" localSheetId="5">#REF!</definedName>
    <definedName name="Classes">#REF!</definedName>
    <definedName name="classif" localSheetId="5">#REF!</definedName>
    <definedName name="classif">#REF!</definedName>
    <definedName name="Classificação" localSheetId="5">#REF!</definedName>
    <definedName name="Classificação">#REF!</definedName>
    <definedName name="Clau" localSheetId="0" hidden="1">{#N/A,#N/A,FALSE,"CONTROLE"}</definedName>
    <definedName name="Clau" localSheetId="5" hidden="1">{#N/A,#N/A,FALSE,"CONTROLE"}</definedName>
    <definedName name="Clau" localSheetId="1" hidden="1">{#N/A,#N/A,FALSE,"CONTROLE"}</definedName>
    <definedName name="Clau" localSheetId="4" hidden="1">{#N/A,#N/A,FALSE,"CONTROLE"}</definedName>
    <definedName name="Clau" localSheetId="7" hidden="1">{#N/A,#N/A,FALSE,"CONTROLE"}</definedName>
    <definedName name="Clau" hidden="1">{#N/A,#N/A,FALSE,"CONTROLE"}</definedName>
    <definedName name="Claudi" localSheetId="0" hidden="1">{#N/A,#N/A,FALSE,"CONTROLE"}</definedName>
    <definedName name="Claudi" localSheetId="5" hidden="1">{#N/A,#N/A,FALSE,"CONTROLE"}</definedName>
    <definedName name="Claudi" localSheetId="1" hidden="1">{#N/A,#N/A,FALSE,"CONTROLE"}</definedName>
    <definedName name="Claudi" localSheetId="4" hidden="1">{#N/A,#N/A,FALSE,"CONTROLE"}</definedName>
    <definedName name="Claudi" localSheetId="7" hidden="1">{#N/A,#N/A,FALSE,"CONTROLE"}</definedName>
    <definedName name="Claudi" hidden="1">{#N/A,#N/A,FALSE,"CONTROLE"}</definedName>
    <definedName name="Claudia" localSheetId="0" hidden="1">{#N/A,#N/A,FALSE,"CONTROLE"}</definedName>
    <definedName name="Claudia" localSheetId="5" hidden="1">{#N/A,#N/A,FALSE,"CONTROLE"}</definedName>
    <definedName name="Claudia" localSheetId="1" hidden="1">{#N/A,#N/A,FALSE,"CONTROLE"}</definedName>
    <definedName name="Claudia" localSheetId="4" hidden="1">{#N/A,#N/A,FALSE,"CONTROLE"}</definedName>
    <definedName name="Claudia" localSheetId="7" hidden="1">{#N/A,#N/A,FALSE,"CONTROLE"}</definedName>
    <definedName name="Claudia" hidden="1">{#N/A,#N/A,FALSE,"CONTROLE"}</definedName>
    <definedName name="cliente">#REF!</definedName>
    <definedName name="Cliente_1999" localSheetId="5">#REF!</definedName>
    <definedName name="Cliente_1999">#REF!</definedName>
    <definedName name="cliente1" localSheetId="0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cliente1" localSheetId="5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cliente1" localSheetId="1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cliente1" localSheetId="4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cliente1" localSheetId="7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cliente1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cliente2">#REF!</definedName>
    <definedName name="Clientes_2000" localSheetId="5">#REF!</definedName>
    <definedName name="Clientes_2000">#REF!</definedName>
    <definedName name="CLIMATIZAÇÃO" localSheetId="5">#REF!</definedName>
    <definedName name="CLIMATIZAÇÃO">#REF!</definedName>
    <definedName name="CMARG_N_AVG" localSheetId="5">#REF!</definedName>
    <definedName name="CMARG_N_AVG">#REF!</definedName>
    <definedName name="CMARG_N_MAX" localSheetId="5">#REF!</definedName>
    <definedName name="CMARG_N_MAX">#REF!</definedName>
    <definedName name="CMARG_N_MIN" localSheetId="5">#REF!</definedName>
    <definedName name="CMARG_N_MIN">#REF!</definedName>
    <definedName name="CMARG_N_P10" localSheetId="5">#REF!</definedName>
    <definedName name="CMARG_N_P10">#REF!</definedName>
    <definedName name="CMARG_N_P20" localSheetId="5">#REF!</definedName>
    <definedName name="CMARG_N_P20">#REF!</definedName>
    <definedName name="CMARG_N_P30" localSheetId="5">#REF!</definedName>
    <definedName name="CMARG_N_P30">#REF!</definedName>
    <definedName name="CMARG_N_P40" localSheetId="5">#REF!</definedName>
    <definedName name="CMARG_N_P40">#REF!</definedName>
    <definedName name="CMARG_N_P50" localSheetId="5">#REF!</definedName>
    <definedName name="CMARG_N_P50">#REF!</definedName>
    <definedName name="CMARG_N_P60" localSheetId="5">#REF!</definedName>
    <definedName name="CMARG_N_P60">#REF!</definedName>
    <definedName name="CMARG_N_P70" localSheetId="5">#REF!</definedName>
    <definedName name="CMARG_N_P70">#REF!</definedName>
    <definedName name="CMARG_N_P80" localSheetId="5">#REF!</definedName>
    <definedName name="CMARG_N_P80">#REF!</definedName>
    <definedName name="CMARG_N_P90" localSheetId="5">#REF!</definedName>
    <definedName name="CMARG_N_P90">#REF!</definedName>
    <definedName name="CMARG_NE_AVG" localSheetId="5">#REF!</definedName>
    <definedName name="CMARG_NE_AVG">#REF!</definedName>
    <definedName name="CMARG_NE_MAX" localSheetId="5">#REF!</definedName>
    <definedName name="CMARG_NE_MAX">#REF!</definedName>
    <definedName name="CMARG_NE_MIN" localSheetId="5">#REF!</definedName>
    <definedName name="CMARG_NE_MIN">#REF!</definedName>
    <definedName name="CMARG_NE_P10" localSheetId="5">#REF!</definedName>
    <definedName name="CMARG_NE_P10">#REF!</definedName>
    <definedName name="CMARG_NE_P20" localSheetId="5">#REF!</definedName>
    <definedName name="CMARG_NE_P20">#REF!</definedName>
    <definedName name="CMARG_NE_P30" localSheetId="5">#REF!</definedName>
    <definedName name="CMARG_NE_P30">#REF!</definedName>
    <definedName name="CMARG_NE_P40" localSheetId="5">#REF!</definedName>
    <definedName name="CMARG_NE_P40">#REF!</definedName>
    <definedName name="CMARG_NE_P50" localSheetId="5">#REF!</definedName>
    <definedName name="CMARG_NE_P50">#REF!</definedName>
    <definedName name="CMARG_NE_P60" localSheetId="5">#REF!</definedName>
    <definedName name="CMARG_NE_P60">#REF!</definedName>
    <definedName name="CMARG_NE_P70" localSheetId="5">#REF!</definedName>
    <definedName name="CMARG_NE_P70">#REF!</definedName>
    <definedName name="CMARG_NE_P80" localSheetId="5">#REF!</definedName>
    <definedName name="CMARG_NE_P80">#REF!</definedName>
    <definedName name="CMARG_NE_P90" localSheetId="5">#REF!</definedName>
    <definedName name="CMARG_NE_P90">#REF!</definedName>
    <definedName name="CMARG_S_AVG" localSheetId="5">#REF!</definedName>
    <definedName name="CMARG_S_AVG">#REF!</definedName>
    <definedName name="CMARG_S_MAX" localSheetId="5">#REF!</definedName>
    <definedName name="CMARG_S_MAX">#REF!</definedName>
    <definedName name="CMARG_S_MIN" localSheetId="5">#REF!</definedName>
    <definedName name="CMARG_S_MIN">#REF!</definedName>
    <definedName name="CMARG_S_P10" localSheetId="5">#REF!</definedName>
    <definedName name="CMARG_S_P10">#REF!</definedName>
    <definedName name="CMARG_S_P20" localSheetId="5">#REF!</definedName>
    <definedName name="CMARG_S_P20">#REF!</definedName>
    <definedName name="CMARG_S_P30" localSheetId="5">#REF!</definedName>
    <definedName name="CMARG_S_P30">#REF!</definedName>
    <definedName name="CMARG_S_P40" localSheetId="5">#REF!</definedName>
    <definedName name="CMARG_S_P40">#REF!</definedName>
    <definedName name="CMARG_S_P50" localSheetId="5">#REF!</definedName>
    <definedName name="CMARG_S_P50">#REF!</definedName>
    <definedName name="CMARG_S_P60" localSheetId="5">#REF!</definedName>
    <definedName name="CMARG_S_P60">#REF!</definedName>
    <definedName name="CMARG_S_P70" localSheetId="5">#REF!</definedName>
    <definedName name="CMARG_S_P70">#REF!</definedName>
    <definedName name="CMARG_S_P80" localSheetId="5">#REF!</definedName>
    <definedName name="CMARG_S_P80">#REF!</definedName>
    <definedName name="CMARG_S_P90" localSheetId="5">#REF!</definedName>
    <definedName name="CMARG_S_P90">#REF!</definedName>
    <definedName name="CMARG_SE_AVG" localSheetId="5">#REF!</definedName>
    <definedName name="CMARG_SE_AVG">#REF!</definedName>
    <definedName name="CMARG_SE_MAX" localSheetId="5">#REF!</definedName>
    <definedName name="CMARG_SE_MAX">#REF!</definedName>
    <definedName name="CMARG_SE_MIN" localSheetId="5">#REF!</definedName>
    <definedName name="CMARG_SE_MIN">#REF!</definedName>
    <definedName name="CMARG_SE_P10" localSheetId="5">#REF!</definedName>
    <definedName name="CMARG_SE_P10">#REF!</definedName>
    <definedName name="CMARG_SE_P20" localSheetId="5">#REF!</definedName>
    <definedName name="CMARG_SE_P20">#REF!</definedName>
    <definedName name="CMARG_SE_P30" localSheetId="5">#REF!</definedName>
    <definedName name="CMARG_SE_P30">#REF!</definedName>
    <definedName name="CMARG_SE_P40" localSheetId="5">#REF!</definedName>
    <definedName name="CMARG_SE_P40">#REF!</definedName>
    <definedName name="CMARG_SE_P50" localSheetId="5">#REF!</definedName>
    <definedName name="CMARG_SE_P50">#REF!</definedName>
    <definedName name="CMARG_SE_P60" localSheetId="5">#REF!</definedName>
    <definedName name="CMARG_SE_P60">#REF!</definedName>
    <definedName name="CMARG_SE_P70" localSheetId="5">#REF!</definedName>
    <definedName name="CMARG_SE_P70">#REF!</definedName>
    <definedName name="CMARG_SE_P80" localSheetId="5">#REF!</definedName>
    <definedName name="CMARG_SE_P80">#REF!</definedName>
    <definedName name="CMARG_SE_P90" localSheetId="5">#REF!</definedName>
    <definedName name="CMARG_SE_P90">#REF!</definedName>
    <definedName name="CMARG_X" localSheetId="5">#REF!</definedName>
    <definedName name="CMARG_X">#REF!</definedName>
    <definedName name="cmc" localSheetId="5">#REF!</definedName>
    <definedName name="cmc">#REF!</definedName>
    <definedName name="cme" localSheetId="5">#REF!</definedName>
    <definedName name="cme">#REF!</definedName>
    <definedName name="CMO_A_1" localSheetId="5">#REF!</definedName>
    <definedName name="CMO_A_1">#REF!</definedName>
    <definedName name="CMO_A_1_JANTODEZ" localSheetId="5">#REF!</definedName>
    <definedName name="CMO_A_1_JANTODEZ">#REF!</definedName>
    <definedName name="CMO_A_1_REF" localSheetId="5">#REF!</definedName>
    <definedName name="CMO_A_1_REF">#REF!</definedName>
    <definedName name="CMO_A_2" localSheetId="5">#REF!</definedName>
    <definedName name="CMO_A_2">#REF!</definedName>
    <definedName name="CMO_A_2_JANTODEZ" localSheetId="5">#REF!</definedName>
    <definedName name="CMO_A_2_JANTODEZ">#REF!</definedName>
    <definedName name="CMO_A_2_REF" localSheetId="5">#REF!</definedName>
    <definedName name="CMO_A_2_REF">#REF!</definedName>
    <definedName name="CMO_A_3" localSheetId="5">#REF!</definedName>
    <definedName name="CMO_A_3">#REF!</definedName>
    <definedName name="CMO_A_3_JANTODEZ" localSheetId="5">#REF!</definedName>
    <definedName name="CMO_A_3_JANTODEZ">#REF!</definedName>
    <definedName name="CMO_A_3_REF" localSheetId="5">#REF!</definedName>
    <definedName name="CMO_A_3_REF">#REF!</definedName>
    <definedName name="CMO_A_4" localSheetId="5">#REF!</definedName>
    <definedName name="CMO_A_4">#REF!</definedName>
    <definedName name="CMO_A_4_JANTODEZ" localSheetId="5">#REF!</definedName>
    <definedName name="CMO_A_4_JANTODEZ">#REF!</definedName>
    <definedName name="CMO_A_4_REF" localSheetId="5">#REF!</definedName>
    <definedName name="CMO_A_4_REF">#REF!</definedName>
    <definedName name="CMO_A_5" localSheetId="5">#REF!</definedName>
    <definedName name="CMO_A_5">#REF!</definedName>
    <definedName name="CMO_A_5_JANTODEZ" localSheetId="5">#REF!</definedName>
    <definedName name="CMO_A_5_JANTODEZ">#REF!</definedName>
    <definedName name="CMO_A_5_REF" localSheetId="5">#REF!</definedName>
    <definedName name="CMO_A_5_REF">#REF!</definedName>
    <definedName name="CNABC" localSheetId="5">#REF!</definedName>
    <definedName name="CNABC">#REF!</definedName>
    <definedName name="CNCLIENTES" localSheetId="5">#REF!</definedName>
    <definedName name="CNCLIENTES">#REF!</definedName>
    <definedName name="CNEE" localSheetId="5">#REF!</definedName>
    <definedName name="CNEE">#REF!</definedName>
    <definedName name="cnefjkcn" localSheetId="0" hidden="1">{#N/A,#N/A,FALSE,"Aging Summary";#N/A,#N/A,FALSE,"Ratio Analysis";#N/A,#N/A,FALSE,"Test 120 Day Accts";#N/A,#N/A,FALSE,"Tickmarks"}</definedName>
    <definedName name="cnefjkcn" localSheetId="5" hidden="1">{#N/A,#N/A,FALSE,"Aging Summary";#N/A,#N/A,FALSE,"Ratio Analysis";#N/A,#N/A,FALSE,"Test 120 Day Accts";#N/A,#N/A,FALSE,"Tickmarks"}</definedName>
    <definedName name="cnefjkcn" localSheetId="1" hidden="1">{#N/A,#N/A,FALSE,"Aging Summary";#N/A,#N/A,FALSE,"Ratio Analysis";#N/A,#N/A,FALSE,"Test 120 Day Accts";#N/A,#N/A,FALSE,"Tickmarks"}</definedName>
    <definedName name="cnefjkcn" localSheetId="4" hidden="1">{#N/A,#N/A,FALSE,"Aging Summary";#N/A,#N/A,FALSE,"Ratio Analysis";#N/A,#N/A,FALSE,"Test 120 Day Accts";#N/A,#N/A,FALSE,"Tickmarks"}</definedName>
    <definedName name="cnefjkcn" localSheetId="7" hidden="1">{#N/A,#N/A,FALSE,"Aging Summary";#N/A,#N/A,FALSE,"Ratio Analysis";#N/A,#N/A,FALSE,"Test 120 Day Accts";#N/A,#N/A,FALSE,"Tickmarks"}</definedName>
    <definedName name="cnefjkcn" hidden="1">{#N/A,#N/A,FALSE,"Aging Summary";#N/A,#N/A,FALSE,"Ratio Analysis";#N/A,#N/A,FALSE,"Test 120 Day Accts";#N/A,#N/A,FALSE,"Tickmarks"}</definedName>
    <definedName name="Co">#REF!</definedName>
    <definedName name="COD_TIPO_BEM" localSheetId="5">#REF!</definedName>
    <definedName name="COD_TIPO_BEM">#REF!</definedName>
    <definedName name="CODIGO" localSheetId="5">#REF!</definedName>
    <definedName name="CODIGO">#REF!</definedName>
    <definedName name="código" localSheetId="5">#REF!</definedName>
    <definedName name="código">#REF!</definedName>
    <definedName name="CODIGO_SERVIÇO" localSheetId="5">#REF!</definedName>
    <definedName name="CODIGO_SERVIÇO">#REF!</definedName>
    <definedName name="codigos" localSheetId="5">#REF!</definedName>
    <definedName name="codigos">#REF!</definedName>
    <definedName name="codmun" localSheetId="5">#REF!</definedName>
    <definedName name="codmun">#REF!</definedName>
    <definedName name="codmuni" localSheetId="5">#REF!</definedName>
    <definedName name="codmuni">#REF!</definedName>
    <definedName name="codmunic" localSheetId="5">#REF!</definedName>
    <definedName name="codmunic">#REF!</definedName>
    <definedName name="CODTERRITORIO" localSheetId="5">#REF!</definedName>
    <definedName name="CODTERRITORIO">#REF!</definedName>
    <definedName name="coelba" localSheetId="5">#REF!</definedName>
    <definedName name="coelba">#REF!</definedName>
    <definedName name="COELBA_ENERGY" localSheetId="5">#REF!</definedName>
    <definedName name="COELBA_ENERGY">#REF!</definedName>
    <definedName name="COF" localSheetId="5">#REF!</definedName>
    <definedName name="COF">#REF!</definedName>
    <definedName name="COF_NOVAS" localSheetId="5">#REF!</definedName>
    <definedName name="COF_NOVAS">#REF!</definedName>
    <definedName name="cofi" hidden="1">15</definedName>
    <definedName name="COFINS" localSheetId="5">#REF!</definedName>
    <definedName name="COFINS">#REF!</definedName>
    <definedName name="Cofins_PIS_Finsocial" localSheetId="5">#REF!</definedName>
    <definedName name="Cofins_PIS_Finsocial">#REF!</definedName>
    <definedName name="COGS" localSheetId="5">#REF!</definedName>
    <definedName name="COGS">#REF!</definedName>
    <definedName name="COL_34" localSheetId="5">#REF!</definedName>
    <definedName name="COL_34">#REF!</definedName>
    <definedName name="colfechainforme" localSheetId="5">#REF!</definedName>
    <definedName name="colfechainforme">#REF!</definedName>
    <definedName name="collect" localSheetId="5">#REF!</definedName>
    <definedName name="collect">#REF!</definedName>
    <definedName name="Collezione_Galileo" localSheetId="5">#REF!</definedName>
    <definedName name="Collezione_Galileo">#REF!</definedName>
    <definedName name="Collezione_Galileo__Estero" localSheetId="5">#REF!</definedName>
    <definedName name="Collezione_Galileo__Estero">#REF!</definedName>
    <definedName name="Collezione_Galileo__Italia" localSheetId="5">#REF!</definedName>
    <definedName name="Collezione_Galileo__Italia">#REF!</definedName>
    <definedName name="COM" localSheetId="5">#REF!</definedName>
    <definedName name="COM">#REF!</definedName>
    <definedName name="COM_EBO" localSheetId="5">#REF!</definedName>
    <definedName name="COM_EBO">#REF!</definedName>
    <definedName name="COM_EMG" localSheetId="5">#REF!</definedName>
    <definedName name="COM_EMG">#REF!</definedName>
    <definedName name="COM_ENF" localSheetId="5">#REF!</definedName>
    <definedName name="COM_ENF">#REF!</definedName>
    <definedName name="COM_EPB" localSheetId="5">#REF!</definedName>
    <definedName name="COM_EPB">#REF!</definedName>
    <definedName name="COM_ESE" localSheetId="5">#REF!</definedName>
    <definedName name="COM_ESE">#REF!</definedName>
    <definedName name="Comb.OpçãoLocação" localSheetId="5">#REF!</definedName>
    <definedName name="Comb.OpçãoLocação">#REF!</definedName>
    <definedName name="Comb.Transp.Operac." localSheetId="5">#REF!</definedName>
    <definedName name="Comb.Transp.Operac.">#REF!</definedName>
    <definedName name="COMBINA" localSheetId="5">#REF!</definedName>
    <definedName name="COMBINA">#REF!</definedName>
    <definedName name="combustivel" localSheetId="5">#REF!</definedName>
    <definedName name="combustivel">#REF!</definedName>
    <definedName name="Combustível" localSheetId="5">#REF!</definedName>
    <definedName name="Combustível">#REF!</definedName>
    <definedName name="comercial" localSheetId="5">#REF!</definedName>
    <definedName name="comercial">#REF!</definedName>
    <definedName name="Comm_R_m3" localSheetId="5">#REF!</definedName>
    <definedName name="Comm_R_m3">#REF!</definedName>
    <definedName name="comp.SP.pag.4.PIRA" hidden="1">{#N/A,#N/A,FALSE,"CONTROLE";#N/A,#N/A,FALSE,"CONTROLE"}</definedName>
    <definedName name="COMP_CLI">#N/A</definedName>
    <definedName name="comp10_09" localSheetId="5">#REF!</definedName>
    <definedName name="comp10_09">#REF!</definedName>
    <definedName name="comp10_09_11" localSheetId="5">#REF!</definedName>
    <definedName name="comp10_09_11">#REF!</definedName>
    <definedName name="comp10_09_12" localSheetId="5">#REF!</definedName>
    <definedName name="comp10_09_12">#REF!</definedName>
    <definedName name="comp10_09_13" localSheetId="5">#REF!</definedName>
    <definedName name="comp10_09_13">#REF!</definedName>
    <definedName name="comp10_09_14" localSheetId="5">#REF!</definedName>
    <definedName name="comp10_09_14">#REF!</definedName>
    <definedName name="comp10_09_15" localSheetId="5">#REF!</definedName>
    <definedName name="comp10_09_15">#REF!</definedName>
    <definedName name="comp10_09_16" localSheetId="5">#REF!</definedName>
    <definedName name="comp10_09_16">#REF!</definedName>
    <definedName name="comp10_09_17" localSheetId="5">#REF!</definedName>
    <definedName name="comp10_09_17">#REF!</definedName>
    <definedName name="comp10_09_18" localSheetId="5">#REF!</definedName>
    <definedName name="comp10_09_18">#REF!</definedName>
    <definedName name="comp10_09_19" localSheetId="5">#REF!</definedName>
    <definedName name="comp10_09_19">#REF!</definedName>
    <definedName name="comp10_09_2" localSheetId="5">#REF!</definedName>
    <definedName name="comp10_09_2">#REF!</definedName>
    <definedName name="comp10_09_20" localSheetId="5">#REF!</definedName>
    <definedName name="comp10_09_20">#REF!</definedName>
    <definedName name="comp10_09_21" localSheetId="5">#REF!</definedName>
    <definedName name="comp10_09_21">#REF!</definedName>
    <definedName name="comp10_09_22" localSheetId="5">#REF!</definedName>
    <definedName name="comp10_09_22">#REF!</definedName>
    <definedName name="comp10_09_23" localSheetId="5">#REF!</definedName>
    <definedName name="comp10_09_23">#REF!</definedName>
    <definedName name="comp10_09_3" localSheetId="5">#REF!</definedName>
    <definedName name="comp10_09_3">#REF!</definedName>
    <definedName name="comp10_09_8" localSheetId="5">#REF!</definedName>
    <definedName name="comp10_09_8">#REF!</definedName>
    <definedName name="COMPANY" localSheetId="5">#REF!</definedName>
    <definedName name="COMPANY">#REF!</definedName>
    <definedName name="Comparativo" localSheetId="5">#REF!</definedName>
    <definedName name="Comparativo">#REF!</definedName>
    <definedName name="Compensação" localSheetId="5">#REF!</definedName>
    <definedName name="Compensação">#REF!</definedName>
    <definedName name="COMPLEMENTO" localSheetId="5">#REF!</definedName>
    <definedName name="COMPLEMENTO">#REF!</definedName>
    <definedName name="Composiçã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sição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siçã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sição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sição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si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RA_2000">#REF!</definedName>
    <definedName name="COMPRA_2001" localSheetId="5">#REF!</definedName>
    <definedName name="COMPRA_2001">#REF!</definedName>
    <definedName name="COMPRA_2002" localSheetId="5">#REF!</definedName>
    <definedName name="COMPRA_2002">#REF!</definedName>
    <definedName name="COMPRA_2003" localSheetId="5">#REF!</definedName>
    <definedName name="COMPRA_2003">#REF!</definedName>
    <definedName name="COMPRA_2004" localSheetId="5">#REF!</definedName>
    <definedName name="COMPRA_2004">#REF!</definedName>
    <definedName name="COMPRA_2005" localSheetId="5">#REF!</definedName>
    <definedName name="COMPRA_2005">#REF!</definedName>
    <definedName name="COMPRA_2006" localSheetId="5">#REF!</definedName>
    <definedName name="COMPRA_2006">#REF!</definedName>
    <definedName name="COMPRA_2007" localSheetId="5">#REF!</definedName>
    <definedName name="COMPRA_2007">#REF!</definedName>
    <definedName name="COMPRA_2008" localSheetId="5">#REF!</definedName>
    <definedName name="COMPRA_2008">#REF!</definedName>
    <definedName name="COMPRA_2009" localSheetId="5">#REF!</definedName>
    <definedName name="COMPRA_2009">#REF!</definedName>
    <definedName name="COMPRA_2010" localSheetId="5">#REF!</definedName>
    <definedName name="COMPRA_2010">#REF!</definedName>
    <definedName name="COMPRA_2011" localSheetId="5">#REF!</definedName>
    <definedName name="COMPRA_2011">#REF!</definedName>
    <definedName name="Compra_Rmilhões" localSheetId="5">#REF!</definedName>
    <definedName name="Compra_Rmilhões">#REF!</definedName>
    <definedName name="Compra_SPOT_GWh" localSheetId="5">#REF!</definedName>
    <definedName name="Compra_SPOT_GWh">#REF!</definedName>
    <definedName name="COMTEC" localSheetId="5">#REF!</definedName>
    <definedName name="COMTEC">#REF!</definedName>
    <definedName name="con_comm" localSheetId="5">#REF!</definedName>
    <definedName name="con_comm">#REF!</definedName>
    <definedName name="con_oth" localSheetId="5">#REF!</definedName>
    <definedName name="con_oth">#REF!</definedName>
    <definedName name="con_out" localSheetId="5">#REF!</definedName>
    <definedName name="con_out">#REF!</definedName>
    <definedName name="con_train" localSheetId="5">#REF!</definedName>
    <definedName name="con_train">#REF!</definedName>
    <definedName name="con_trip" localSheetId="5">#REF!</definedName>
    <definedName name="con_trip">#REF!</definedName>
    <definedName name="concreto_magro_tot" localSheetId="5">#REF!</definedName>
    <definedName name="concreto_magro_tot">#REF!</definedName>
    <definedName name="concreto_tot" localSheetId="5">#REF!</definedName>
    <definedName name="concreto_tot">#REF!</definedName>
    <definedName name="conex" localSheetId="5">#REF!</definedName>
    <definedName name="conex">#REF!</definedName>
    <definedName name="Conexão" localSheetId="5">#REF!</definedName>
    <definedName name="Conexão">#REF!</definedName>
    <definedName name="conjunto" localSheetId="0" hidden="1">{#N/A,#N/A,FALSE,"ANEXO3 99 ERA";#N/A,#N/A,FALSE,"ANEXO3 99 UBÁ2";#N/A,#N/A,FALSE,"ANEXO3 99 DTU";#N/A,#N/A,FALSE,"ANEXO3 99 RDR";#N/A,#N/A,FALSE,"ANEXO3 99 UBÁ4";#N/A,#N/A,FALSE,"ANEXO3 99 UBÁ6"}</definedName>
    <definedName name="conjunto" localSheetId="5" hidden="1">{#N/A,#N/A,FALSE,"ANEXO3 99 ERA";#N/A,#N/A,FALSE,"ANEXO3 99 UBÁ2";#N/A,#N/A,FALSE,"ANEXO3 99 DTU";#N/A,#N/A,FALSE,"ANEXO3 99 RDR";#N/A,#N/A,FALSE,"ANEXO3 99 UBÁ4";#N/A,#N/A,FALSE,"ANEXO3 99 UBÁ6"}</definedName>
    <definedName name="conjunto" localSheetId="1" hidden="1">{#N/A,#N/A,FALSE,"ANEXO3 99 ERA";#N/A,#N/A,FALSE,"ANEXO3 99 UBÁ2";#N/A,#N/A,FALSE,"ANEXO3 99 DTU";#N/A,#N/A,FALSE,"ANEXO3 99 RDR";#N/A,#N/A,FALSE,"ANEXO3 99 UBÁ4";#N/A,#N/A,FALSE,"ANEXO3 99 UBÁ6"}</definedName>
    <definedName name="conjunto" localSheetId="4" hidden="1">{#N/A,#N/A,FALSE,"ANEXO3 99 ERA";#N/A,#N/A,FALSE,"ANEXO3 99 UBÁ2";#N/A,#N/A,FALSE,"ANEXO3 99 DTU";#N/A,#N/A,FALSE,"ANEXO3 99 RDR";#N/A,#N/A,FALSE,"ANEXO3 99 UBÁ4";#N/A,#N/A,FALSE,"ANEXO3 99 UBÁ6"}</definedName>
    <definedName name="conjunto" localSheetId="7" hidden="1">{#N/A,#N/A,FALSE,"ANEXO3 99 ERA";#N/A,#N/A,FALSE,"ANEXO3 99 UBÁ2";#N/A,#N/A,FALSE,"ANEXO3 99 DTU";#N/A,#N/A,FALSE,"ANEXO3 99 RDR";#N/A,#N/A,FALSE,"ANEXO3 99 UBÁ4";#N/A,#N/A,FALSE,"ANEXO3 99 UBÁ6"}</definedName>
    <definedName name="conjunto" hidden="1">{#N/A,#N/A,FALSE,"ANEXO3 99 ERA";#N/A,#N/A,FALSE,"ANEXO3 99 UBÁ2";#N/A,#N/A,FALSE,"ANEXO3 99 DTU";#N/A,#N/A,FALSE,"ANEXO3 99 RDR";#N/A,#N/A,FALSE,"ANEXO3 99 UBÁ4";#N/A,#N/A,FALSE,"ANEXO3 99 UBÁ6"}</definedName>
    <definedName name="conjuntos">#REF!</definedName>
    <definedName name="conmédio" localSheetId="5">#REF!</definedName>
    <definedName name="conmédio">#REF!</definedName>
    <definedName name="Connection_Charge_w_Taxes" localSheetId="5">#REF!</definedName>
    <definedName name="Connection_Charge_w_Taxes">#REF!</definedName>
    <definedName name="Connection_Charge_wo_Taxes" localSheetId="5">#REF!</definedName>
    <definedName name="Connection_Charge_wo_Taxes">#REF!</definedName>
    <definedName name="Connection_Revenue_wo_Taxes" localSheetId="5">#REF!</definedName>
    <definedName name="Connection_Revenue_wo_Taxes">#REF!</definedName>
    <definedName name="ConsCustos" localSheetId="5">#REF!</definedName>
    <definedName name="ConsCustos">#REF!</definedName>
    <definedName name="ConsCustosDep" localSheetId="5">#REF!</definedName>
    <definedName name="ConsCustosDep">#REF!</definedName>
    <definedName name="Consol." localSheetId="0" hidden="1">{#N/A,#N/A,FALSE,"CONTROLE"}</definedName>
    <definedName name="Consol." localSheetId="5" hidden="1">{#N/A,#N/A,FALSE,"CONTROLE"}</definedName>
    <definedName name="Consol." localSheetId="1" hidden="1">{#N/A,#N/A,FALSE,"CONTROLE"}</definedName>
    <definedName name="Consol." localSheetId="4" hidden="1">{#N/A,#N/A,FALSE,"CONTROLE"}</definedName>
    <definedName name="Consol." localSheetId="7" hidden="1">{#N/A,#N/A,FALSE,"CONTROLE"}</definedName>
    <definedName name="Consol." hidden="1">{#N/A,#N/A,FALSE,"CONTROLE"}</definedName>
    <definedName name="consol.1" hidden="1">{#N/A,#N/A,FALSE,"CONTROLE"}</definedName>
    <definedName name="CONSOLIDAÇÃOFINAL_Consulta">#REF!</definedName>
    <definedName name="consolidado">#N/A</definedName>
    <definedName name="consprev">#REF!</definedName>
    <definedName name="ConsServCom" localSheetId="5">#REF!</definedName>
    <definedName name="ConsServCom">#REF!</definedName>
    <definedName name="CONSTANT" localSheetId="5">#REF!</definedName>
    <definedName name="CONSTANT">#REF!</definedName>
    <definedName name="Consulta1" localSheetId="5">#REF!</definedName>
    <definedName name="Consulta1">#REF!</definedName>
    <definedName name="Consulta11" localSheetId="5">#REF!</definedName>
    <definedName name="Consulta11">#REF!</definedName>
    <definedName name="Consulta3" localSheetId="5">#REF!</definedName>
    <definedName name="Consulta3">#REF!</definedName>
    <definedName name="Consulta5">#N/A</definedName>
    <definedName name="CONSULTOR" localSheetId="5">#REF!</definedName>
    <definedName name="CONSULTOR">#REF!</definedName>
    <definedName name="Consumo">#N/A</definedName>
    <definedName name="Consumo_1999" localSheetId="5">#REF!</definedName>
    <definedName name="Consumo_1999">#REF!</definedName>
    <definedName name="Consumo_2000" localSheetId="5">#REF!</definedName>
    <definedName name="Consumo_2000">#REF!</definedName>
    <definedName name="Consumo_Usa_Norte_Consulta" localSheetId="5">#REF!</definedName>
    <definedName name="Consumo_Usa_Norte_Consulta">#REF!</definedName>
    <definedName name="CONSUMOMWh" localSheetId="5">#REF!</definedName>
    <definedName name="CONSUMOMWh">#REF!</definedName>
    <definedName name="CONSUMOVAL" localSheetId="5">#REF!</definedName>
    <definedName name="CONSUMOVAL">#REF!</definedName>
    <definedName name="CONT_AC" localSheetId="5">#REF!</definedName>
    <definedName name="CONT_AC">#REF!</definedName>
    <definedName name="CONT_LM" localSheetId="5">#REF!</definedName>
    <definedName name="CONT_LM">#REF!</definedName>
    <definedName name="ContabilDia" localSheetId="5">#REF!</definedName>
    <definedName name="ContabilDia">#REF!</definedName>
    <definedName name="Contas_Emitidas" localSheetId="5">#REF!</definedName>
    <definedName name="Contas_Emitidas">#REF!</definedName>
    <definedName name="Conti_Lavorazione" localSheetId="5">#REF!</definedName>
    <definedName name="Conti_Lavorazione">#REF!</definedName>
    <definedName name="Conti_lavorazione__Estero" localSheetId="5">#REF!</definedName>
    <definedName name="Conti_lavorazione__Estero">#REF!</definedName>
    <definedName name="Conti_lavorazione__Italia" localSheetId="5">#REF!</definedName>
    <definedName name="Conti_lavorazione__Italia">#REF!</definedName>
    <definedName name="Contratados" localSheetId="5">#REF!</definedName>
    <definedName name="Contratados">#REF!</definedName>
    <definedName name="Contrato" localSheetId="5">#REF!</definedName>
    <definedName name="Contrato">#REF!</definedName>
    <definedName name="Contrib.social" localSheetId="5">#REF!</definedName>
    <definedName name="Contrib.social">#REF!</definedName>
    <definedName name="Contribuição_para_Expansão_Gaap" localSheetId="5">#REF!</definedName>
    <definedName name="Contribuição_para_Expansão_Gaap">#REF!</definedName>
    <definedName name="Contribuição_para_Expansão_Soc" localSheetId="5">#REF!</definedName>
    <definedName name="Contribuição_para_Expansão_Soc">#REF!</definedName>
    <definedName name="Contribuição_Social" localSheetId="5">#REF!</definedName>
    <definedName name="Contribuição_Social">#REF!</definedName>
    <definedName name="Contribuição_Social_2003" localSheetId="5">#REF!</definedName>
    <definedName name="Contribuição_Social_2003">#REF!</definedName>
    <definedName name="Control_Premium" localSheetId="5">#REF!</definedName>
    <definedName name="Control_Premium">#REF!</definedName>
    <definedName name="Control_PremiumB" localSheetId="5">#REF!</definedName>
    <definedName name="Control_PremiumB">#REF!</definedName>
    <definedName name="Control_Strategic" localSheetId="5">#REF!</definedName>
    <definedName name="Control_Strategic">#REF!</definedName>
    <definedName name="Controle_Interno" localSheetId="5">#REF!</definedName>
    <definedName name="Controle_Interno">#REF!</definedName>
    <definedName name="Convergence" localSheetId="5">#REF!</definedName>
    <definedName name="Convergence">#REF!</definedName>
    <definedName name="COPIA" localSheetId="0" hidden="1">{#N/A,#N/A,FALSE,"CONTROLE"}</definedName>
    <definedName name="COPIA" localSheetId="5" hidden="1">{#N/A,#N/A,FALSE,"CONTROLE"}</definedName>
    <definedName name="COPIA" localSheetId="1" hidden="1">{#N/A,#N/A,FALSE,"CONTROLE"}</definedName>
    <definedName name="COPIA" localSheetId="4" hidden="1">{#N/A,#N/A,FALSE,"CONTROLE"}</definedName>
    <definedName name="COPIA" localSheetId="7" hidden="1">{#N/A,#N/A,FALSE,"CONTROLE"}</definedName>
    <definedName name="COPIA" hidden="1">{#N/A,#N/A,FALSE,"CONTROLE"}</definedName>
    <definedName name="Cópia_de_Consumo_Usa_Norte_Veículo">#REF!</definedName>
    <definedName name="COPIA1" localSheetId="0" hidden="1">{#N/A,#N/A,FALSE,"CONTROLE"}</definedName>
    <definedName name="COPIA1" localSheetId="5" hidden="1">{#N/A,#N/A,FALSE,"CONTROLE"}</definedName>
    <definedName name="COPIA1" localSheetId="1" hidden="1">{#N/A,#N/A,FALSE,"CONTROLE"}</definedName>
    <definedName name="COPIA1" localSheetId="4" hidden="1">{#N/A,#N/A,FALSE,"CONTROLE"}</definedName>
    <definedName name="COPIA1" localSheetId="7" hidden="1">{#N/A,#N/A,FALSE,"CONTROLE"}</definedName>
    <definedName name="COPIA1" hidden="1">{#N/A,#N/A,FALSE,"CONTROLE"}</definedName>
    <definedName name="copiaranc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sern">"Forma livre 69"</definedName>
    <definedName name="COSERN_ENERGY">#REF!</definedName>
    <definedName name="COSTES" localSheetId="5">#REF!</definedName>
    <definedName name="COSTES">#REF!</definedName>
    <definedName name="counter_trade" localSheetId="5">#REF!</definedName>
    <definedName name="counter_trade">#REF!</definedName>
    <definedName name="Cozinha_Industrial" localSheetId="5">#REF!</definedName>
    <definedName name="Cozinha_Industrial">#REF!</definedName>
    <definedName name="CP" localSheetId="5">#REF!</definedName>
    <definedName name="CP">#REF!</definedName>
    <definedName name="çp" hidden="1">{"TotalGeralDespesasPorArea",#N/A,FALSE,"VinculosAccessEfetivo"}</definedName>
    <definedName name="CP.COMPRAS" localSheetId="5">#REF!</definedName>
    <definedName name="CP.COMPRAS">#REF!</definedName>
    <definedName name="CP.GER" localSheetId="5">#REF!</definedName>
    <definedName name="CP.GER">#REF!</definedName>
    <definedName name="CP.INTERR" localSheetId="5">#REF!</definedName>
    <definedName name="CP.INTERR">#REF!</definedName>
    <definedName name="CP.VENDAS" localSheetId="5">#REF!</definedName>
    <definedName name="CP.VENDAS">#REF!</definedName>
    <definedName name="CPFL" localSheetId="5">#REF!</definedName>
    <definedName name="CPFL">#REF!</definedName>
    <definedName name="cpi" localSheetId="5">#REF!</definedName>
    <definedName name="cpi">#REF!</definedName>
    <definedName name="CPKAPRACT" localSheetId="5">#REF!</definedName>
    <definedName name="CPKAPRACT">#REF!</definedName>
    <definedName name="CPKAPRBUD" localSheetId="5">#REF!</definedName>
    <definedName name="CPKAPRBUD">#REF!</definedName>
    <definedName name="CPKAUGACT" localSheetId="5">#REF!</definedName>
    <definedName name="CPKAUGACT">#REF!</definedName>
    <definedName name="CPKAUGBUD" localSheetId="5">#REF!</definedName>
    <definedName name="CPKAUGBUD">#REF!</definedName>
    <definedName name="CPKDECACT" localSheetId="5">#REF!</definedName>
    <definedName name="CPKDECACT">#REF!</definedName>
    <definedName name="CPKDECBUD" localSheetId="5">#REF!</definedName>
    <definedName name="CPKDECBUD">#REF!</definedName>
    <definedName name="CPKFEBACT" localSheetId="5">#REF!</definedName>
    <definedName name="CPKFEBACT">#REF!</definedName>
    <definedName name="CPKFEBBUD" localSheetId="5">#REF!</definedName>
    <definedName name="CPKFEBBUD">#REF!</definedName>
    <definedName name="CPKJANACT" localSheetId="5">#REF!</definedName>
    <definedName name="CPKJANACT">#REF!</definedName>
    <definedName name="CPKJANBUD" localSheetId="5">#REF!</definedName>
    <definedName name="CPKJANBUD">#REF!</definedName>
    <definedName name="CPKJULACT" localSheetId="5">#REF!</definedName>
    <definedName name="CPKJULACT">#REF!</definedName>
    <definedName name="CPKJULBUD" localSheetId="5">#REF!</definedName>
    <definedName name="CPKJULBUD">#REF!</definedName>
    <definedName name="CPKJUNACT" localSheetId="5">#REF!</definedName>
    <definedName name="CPKJUNACT">#REF!</definedName>
    <definedName name="CPKJUNBUD" localSheetId="5">#REF!</definedName>
    <definedName name="CPKJUNBUD">#REF!</definedName>
    <definedName name="CPKMARACT" localSheetId="5">#REF!</definedName>
    <definedName name="CPKMARACT">#REF!</definedName>
    <definedName name="CPKMARBUD" localSheetId="5">#REF!</definedName>
    <definedName name="CPKMARBUD">#REF!</definedName>
    <definedName name="CPKMAYACT" localSheetId="5">#REF!</definedName>
    <definedName name="CPKMAYACT">#REF!</definedName>
    <definedName name="CPKMAYBUD" localSheetId="5">#REF!</definedName>
    <definedName name="CPKMAYBUD">#REF!</definedName>
    <definedName name="CPKNOVACT" localSheetId="5">#REF!</definedName>
    <definedName name="CPKNOVACT">#REF!</definedName>
    <definedName name="CPKNOVBUD" localSheetId="5">#REF!</definedName>
    <definedName name="CPKNOVBUD">#REF!</definedName>
    <definedName name="CPKOCTACT" localSheetId="5">#REF!</definedName>
    <definedName name="CPKOCTACT">#REF!</definedName>
    <definedName name="CPKOCTBUD" localSheetId="5">#REF!</definedName>
    <definedName name="CPKOCTBUD">#REF!</definedName>
    <definedName name="CPKSEPACT" localSheetId="5">#REF!</definedName>
    <definedName name="CPKSEPACT">#REF!</definedName>
    <definedName name="CPKSEPBUD" localSheetId="5">#REF!</definedName>
    <definedName name="CPKSEPBUD">#REF!</definedName>
    <definedName name="cpmf" localSheetId="5">#REF!</definedName>
    <definedName name="cpmf">#REF!</definedName>
    <definedName name="CPRJ" localSheetId="5">#REF!</definedName>
    <definedName name="CPRJ">#REF!</definedName>
    <definedName name="cpt">#N/A</definedName>
    <definedName name="cq" localSheetId="5">#REF!</definedName>
    <definedName name="cq">#REF!</definedName>
    <definedName name="cqi" localSheetId="5">#REF!</definedName>
    <definedName name="cqi">#REF!</definedName>
    <definedName name="cr" localSheetId="0" hidden="1">{#N/A,#N/A,FALSE,"ANEXO3 99 ERA";#N/A,#N/A,FALSE,"ANEXO3 99 UBÁ2";#N/A,#N/A,FALSE,"ANEXO3 99 DTU";#N/A,#N/A,FALSE,"ANEXO3 99 RDR";#N/A,#N/A,FALSE,"ANEXO3 99 UBÁ4";#N/A,#N/A,FALSE,"ANEXO3 99 UBÁ6"}</definedName>
    <definedName name="cr" localSheetId="5" hidden="1">{#N/A,#N/A,FALSE,"ANEXO3 99 ERA";#N/A,#N/A,FALSE,"ANEXO3 99 UBÁ2";#N/A,#N/A,FALSE,"ANEXO3 99 DTU";#N/A,#N/A,FALSE,"ANEXO3 99 RDR";#N/A,#N/A,FALSE,"ANEXO3 99 UBÁ4";#N/A,#N/A,FALSE,"ANEXO3 99 UBÁ6"}</definedName>
    <definedName name="cr" localSheetId="1" hidden="1">{#N/A,#N/A,FALSE,"ANEXO3 99 ERA";#N/A,#N/A,FALSE,"ANEXO3 99 UBÁ2";#N/A,#N/A,FALSE,"ANEXO3 99 DTU";#N/A,#N/A,FALSE,"ANEXO3 99 RDR";#N/A,#N/A,FALSE,"ANEXO3 99 UBÁ4";#N/A,#N/A,FALSE,"ANEXO3 99 UBÁ6"}</definedName>
    <definedName name="cr" localSheetId="4" hidden="1">{#N/A,#N/A,FALSE,"ANEXO3 99 ERA";#N/A,#N/A,FALSE,"ANEXO3 99 UBÁ2";#N/A,#N/A,FALSE,"ANEXO3 99 DTU";#N/A,#N/A,FALSE,"ANEXO3 99 RDR";#N/A,#N/A,FALSE,"ANEXO3 99 UBÁ4";#N/A,#N/A,FALSE,"ANEXO3 99 UBÁ6"}</definedName>
    <definedName name="cr" localSheetId="7" hidden="1">{#N/A,#N/A,FALSE,"ANEXO3 99 ERA";#N/A,#N/A,FALSE,"ANEXO3 99 UBÁ2";#N/A,#N/A,FALSE,"ANEXO3 99 DTU";#N/A,#N/A,FALSE,"ANEXO3 99 RDR";#N/A,#N/A,FALSE,"ANEXO3 99 UBÁ4";#N/A,#N/A,FALSE,"ANEXO3 99 UBÁ6"}</definedName>
    <definedName name="cr" hidden="1">{#N/A,#N/A,FALSE,"ANEXO3 99 ERA";#N/A,#N/A,FALSE,"ANEXO3 99 UBÁ2";#N/A,#N/A,FALSE,"ANEXO3 99 DTU";#N/A,#N/A,FALSE,"ANEXO3 99 RDR";#N/A,#N/A,FALSE,"ANEXO3 99 UBÁ4";#N/A,#N/A,FALSE,"ANEXO3 99 UBÁ6"}</definedName>
    <definedName name="cr_reten__ocgeralturno_cg_dados">#N/A</definedName>
    <definedName name="cre_comm">#REF!</definedName>
    <definedName name="cre_oth" localSheetId="5">#REF!</definedName>
    <definedName name="cre_oth">#REF!</definedName>
    <definedName name="cre_out" localSheetId="5">#REF!</definedName>
    <definedName name="cre_out">#REF!</definedName>
    <definedName name="cre_rent" localSheetId="5">#REF!</definedName>
    <definedName name="cre_rent">#REF!</definedName>
    <definedName name="cre_train" localSheetId="5">#REF!</definedName>
    <definedName name="cre_train">#REF!</definedName>
    <definedName name="cre_trip" localSheetId="5">#REF!</definedName>
    <definedName name="cre_trip">#REF!</definedName>
    <definedName name="crescimento" localSheetId="5">#REF!</definedName>
    <definedName name="crescimento">#REF!</definedName>
    <definedName name="crit" localSheetId="5">#REF!</definedName>
    <definedName name="crit">#REF!</definedName>
    <definedName name="Criteria_MI" localSheetId="5">#REF!</definedName>
    <definedName name="Criteria_MI">#REF!</definedName>
    <definedName name="cRITERIAAA" localSheetId="5">#REF!</definedName>
    <definedName name="cRITERIAAA">#REF!</definedName>
    <definedName name="CRITERIO" localSheetId="5">#REF!</definedName>
    <definedName name="CRITERIO">#REF!</definedName>
    <definedName name="CRITERIO0" localSheetId="5">#REF!</definedName>
    <definedName name="CRITERIO0">#REF!</definedName>
    <definedName name="_xlnm.Criteria" localSheetId="5">#REF!</definedName>
    <definedName name="_xlnm.Criteria">#REF!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localSheetId="1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7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M_1" localSheetId="0" hidden="1">{#N/A,#N/A,FALSE,"ANEXO3 99 ERA";#N/A,#N/A,FALSE,"ANEXO3 99 UBÁ2";#N/A,#N/A,FALSE,"ANEXO3 99 DTU";#N/A,#N/A,FALSE,"ANEXO3 99 RDR";#N/A,#N/A,FALSE,"ANEXO3 99 UBÁ4";#N/A,#N/A,FALSE,"ANEXO3 99 UBÁ6"}</definedName>
    <definedName name="CRM_1" localSheetId="5" hidden="1">{#N/A,#N/A,FALSE,"ANEXO3 99 ERA";#N/A,#N/A,FALSE,"ANEXO3 99 UBÁ2";#N/A,#N/A,FALSE,"ANEXO3 99 DTU";#N/A,#N/A,FALSE,"ANEXO3 99 RDR";#N/A,#N/A,FALSE,"ANEXO3 99 UBÁ4";#N/A,#N/A,FALSE,"ANEXO3 99 UBÁ6"}</definedName>
    <definedName name="CRM_1" localSheetId="1" hidden="1">{#N/A,#N/A,FALSE,"ANEXO3 99 ERA";#N/A,#N/A,FALSE,"ANEXO3 99 UBÁ2";#N/A,#N/A,FALSE,"ANEXO3 99 DTU";#N/A,#N/A,FALSE,"ANEXO3 99 RDR";#N/A,#N/A,FALSE,"ANEXO3 99 UBÁ4";#N/A,#N/A,FALSE,"ANEXO3 99 UBÁ6"}</definedName>
    <definedName name="CRM_1" localSheetId="4" hidden="1">{#N/A,#N/A,FALSE,"ANEXO3 99 ERA";#N/A,#N/A,FALSE,"ANEXO3 99 UBÁ2";#N/A,#N/A,FALSE,"ANEXO3 99 DTU";#N/A,#N/A,FALSE,"ANEXO3 99 RDR";#N/A,#N/A,FALSE,"ANEXO3 99 UBÁ4";#N/A,#N/A,FALSE,"ANEXO3 99 UBÁ6"}</definedName>
    <definedName name="CRM_1" localSheetId="7" hidden="1">{#N/A,#N/A,FALSE,"ANEXO3 99 ERA";#N/A,#N/A,FALSE,"ANEXO3 99 UBÁ2";#N/A,#N/A,FALSE,"ANEXO3 99 DTU";#N/A,#N/A,FALSE,"ANEXO3 99 RDR";#N/A,#N/A,FALSE,"ANEXO3 99 UBÁ4";#N/A,#N/A,FALSE,"ANEXO3 99 UBÁ6"}</definedName>
    <definedName name="CRM_1" hidden="1">{#N/A,#N/A,FALSE,"ANEXO3 99 ERA";#N/A,#N/A,FALSE,"ANEXO3 99 UBÁ2";#N/A,#N/A,FALSE,"ANEXO3 99 DTU";#N/A,#N/A,FALSE,"ANEXO3 99 RDR";#N/A,#N/A,FALSE,"ANEXO3 99 UBÁ4";#N/A,#N/A,FALSE,"ANEXO3 99 UBÁ6"}</definedName>
    <definedName name="CRM_1_1" localSheetId="0" hidden="1">{#N/A,#N/A,FALSE,"ANEXO3 99 ERA";#N/A,#N/A,FALSE,"ANEXO3 99 UBÁ2";#N/A,#N/A,FALSE,"ANEXO3 99 DTU";#N/A,#N/A,FALSE,"ANEXO3 99 RDR";#N/A,#N/A,FALSE,"ANEXO3 99 UBÁ4";#N/A,#N/A,FALSE,"ANEXO3 99 UBÁ6"}</definedName>
    <definedName name="CRM_1_1" localSheetId="5" hidden="1">{#N/A,#N/A,FALSE,"ANEXO3 99 ERA";#N/A,#N/A,FALSE,"ANEXO3 99 UBÁ2";#N/A,#N/A,FALSE,"ANEXO3 99 DTU";#N/A,#N/A,FALSE,"ANEXO3 99 RDR";#N/A,#N/A,FALSE,"ANEXO3 99 UBÁ4";#N/A,#N/A,FALSE,"ANEXO3 99 UBÁ6"}</definedName>
    <definedName name="CRM_1_1" localSheetId="1" hidden="1">{#N/A,#N/A,FALSE,"ANEXO3 99 ERA";#N/A,#N/A,FALSE,"ANEXO3 99 UBÁ2";#N/A,#N/A,FALSE,"ANEXO3 99 DTU";#N/A,#N/A,FALSE,"ANEXO3 99 RDR";#N/A,#N/A,FALSE,"ANEXO3 99 UBÁ4";#N/A,#N/A,FALSE,"ANEXO3 99 UBÁ6"}</definedName>
    <definedName name="CRM_1_1" localSheetId="4" hidden="1">{#N/A,#N/A,FALSE,"ANEXO3 99 ERA";#N/A,#N/A,FALSE,"ANEXO3 99 UBÁ2";#N/A,#N/A,FALSE,"ANEXO3 99 DTU";#N/A,#N/A,FALSE,"ANEXO3 99 RDR";#N/A,#N/A,FALSE,"ANEXO3 99 UBÁ4";#N/A,#N/A,FALSE,"ANEXO3 99 UBÁ6"}</definedName>
    <definedName name="CRM_1_1" localSheetId="7" hidden="1">{#N/A,#N/A,FALSE,"ANEXO3 99 ERA";#N/A,#N/A,FALSE,"ANEXO3 99 UBÁ2";#N/A,#N/A,FALSE,"ANEXO3 99 DTU";#N/A,#N/A,FALSE,"ANEXO3 99 RDR";#N/A,#N/A,FALSE,"ANEXO3 99 UBÁ4";#N/A,#N/A,FALSE,"ANEXO3 99 UBÁ6"}</definedName>
    <definedName name="CRM_1_1" hidden="1">{#N/A,#N/A,FALSE,"ANEXO3 99 ERA";#N/A,#N/A,FALSE,"ANEXO3 99 UBÁ2";#N/A,#N/A,FALSE,"ANEXO3 99 DTU";#N/A,#N/A,FALSE,"ANEXO3 99 RDR";#N/A,#N/A,FALSE,"ANEXO3 99 UBÁ4";#N/A,#N/A,FALSE,"ANEXO3 99 UBÁ6"}</definedName>
    <definedName name="CRM_2" localSheetId="0" hidden="1">{#N/A,#N/A,FALSE,"ANEXO3 99 ERA";#N/A,#N/A,FALSE,"ANEXO3 99 UBÁ2";#N/A,#N/A,FALSE,"ANEXO3 99 DTU";#N/A,#N/A,FALSE,"ANEXO3 99 RDR";#N/A,#N/A,FALSE,"ANEXO3 99 UBÁ4";#N/A,#N/A,FALSE,"ANEXO3 99 UBÁ6"}</definedName>
    <definedName name="CRM_2" localSheetId="5" hidden="1">{#N/A,#N/A,FALSE,"ANEXO3 99 ERA";#N/A,#N/A,FALSE,"ANEXO3 99 UBÁ2";#N/A,#N/A,FALSE,"ANEXO3 99 DTU";#N/A,#N/A,FALSE,"ANEXO3 99 RDR";#N/A,#N/A,FALSE,"ANEXO3 99 UBÁ4";#N/A,#N/A,FALSE,"ANEXO3 99 UBÁ6"}</definedName>
    <definedName name="CRM_2" localSheetId="1" hidden="1">{#N/A,#N/A,FALSE,"ANEXO3 99 ERA";#N/A,#N/A,FALSE,"ANEXO3 99 UBÁ2";#N/A,#N/A,FALSE,"ANEXO3 99 DTU";#N/A,#N/A,FALSE,"ANEXO3 99 RDR";#N/A,#N/A,FALSE,"ANEXO3 99 UBÁ4";#N/A,#N/A,FALSE,"ANEXO3 99 UBÁ6"}</definedName>
    <definedName name="CRM_2" localSheetId="4" hidden="1">{#N/A,#N/A,FALSE,"ANEXO3 99 ERA";#N/A,#N/A,FALSE,"ANEXO3 99 UBÁ2";#N/A,#N/A,FALSE,"ANEXO3 99 DTU";#N/A,#N/A,FALSE,"ANEXO3 99 RDR";#N/A,#N/A,FALSE,"ANEXO3 99 UBÁ4";#N/A,#N/A,FALSE,"ANEXO3 99 UBÁ6"}</definedName>
    <definedName name="CRM_2" localSheetId="7" hidden="1">{#N/A,#N/A,FALSE,"ANEXO3 99 ERA";#N/A,#N/A,FALSE,"ANEXO3 99 UBÁ2";#N/A,#N/A,FALSE,"ANEXO3 99 DTU";#N/A,#N/A,FALSE,"ANEXO3 99 RDR";#N/A,#N/A,FALSE,"ANEXO3 99 UBÁ4";#N/A,#N/A,FALSE,"ANEXO3 99 UBÁ6"}</definedName>
    <definedName name="CRM_2" hidden="1">{#N/A,#N/A,FALSE,"ANEXO3 99 ERA";#N/A,#N/A,FALSE,"ANEXO3 99 UBÁ2";#N/A,#N/A,FALSE,"ANEXO3 99 DTU";#N/A,#N/A,FALSE,"ANEXO3 99 RDR";#N/A,#N/A,FALSE,"ANEXO3 99 UBÁ4";#N/A,#N/A,FALSE,"ANEXO3 99 UBÁ6"}</definedName>
    <definedName name="CRM_3" localSheetId="0" hidden="1">{#N/A,#N/A,FALSE,"ANEXO3 99 ERA";#N/A,#N/A,FALSE,"ANEXO3 99 UBÁ2";#N/A,#N/A,FALSE,"ANEXO3 99 DTU";#N/A,#N/A,FALSE,"ANEXO3 99 RDR";#N/A,#N/A,FALSE,"ANEXO3 99 UBÁ4";#N/A,#N/A,FALSE,"ANEXO3 99 UBÁ6"}</definedName>
    <definedName name="CRM_3" localSheetId="5" hidden="1">{#N/A,#N/A,FALSE,"ANEXO3 99 ERA";#N/A,#N/A,FALSE,"ANEXO3 99 UBÁ2";#N/A,#N/A,FALSE,"ANEXO3 99 DTU";#N/A,#N/A,FALSE,"ANEXO3 99 RDR";#N/A,#N/A,FALSE,"ANEXO3 99 UBÁ4";#N/A,#N/A,FALSE,"ANEXO3 99 UBÁ6"}</definedName>
    <definedName name="CRM_3" localSheetId="1" hidden="1">{#N/A,#N/A,FALSE,"ANEXO3 99 ERA";#N/A,#N/A,FALSE,"ANEXO3 99 UBÁ2";#N/A,#N/A,FALSE,"ANEXO3 99 DTU";#N/A,#N/A,FALSE,"ANEXO3 99 RDR";#N/A,#N/A,FALSE,"ANEXO3 99 UBÁ4";#N/A,#N/A,FALSE,"ANEXO3 99 UBÁ6"}</definedName>
    <definedName name="CRM_3" localSheetId="4" hidden="1">{#N/A,#N/A,FALSE,"ANEXO3 99 ERA";#N/A,#N/A,FALSE,"ANEXO3 99 UBÁ2";#N/A,#N/A,FALSE,"ANEXO3 99 DTU";#N/A,#N/A,FALSE,"ANEXO3 99 RDR";#N/A,#N/A,FALSE,"ANEXO3 99 UBÁ4";#N/A,#N/A,FALSE,"ANEXO3 99 UBÁ6"}</definedName>
    <definedName name="CRM_3" localSheetId="7" hidden="1">{#N/A,#N/A,FALSE,"ANEXO3 99 ERA";#N/A,#N/A,FALSE,"ANEXO3 99 UBÁ2";#N/A,#N/A,FALSE,"ANEXO3 99 DTU";#N/A,#N/A,FALSE,"ANEXO3 99 RDR";#N/A,#N/A,FALSE,"ANEXO3 99 UBÁ4";#N/A,#N/A,FALSE,"ANEXO3 99 UBÁ6"}</definedName>
    <definedName name="CRM_3" hidden="1">{#N/A,#N/A,FALSE,"ANEXO3 99 ERA";#N/A,#N/A,FALSE,"ANEXO3 99 UBÁ2";#N/A,#N/A,FALSE,"ANEXO3 99 DTU";#N/A,#N/A,FALSE,"ANEXO3 99 RDR";#N/A,#N/A,FALSE,"ANEXO3 99 UBÁ4";#N/A,#N/A,FALSE,"ANEXO3 99 UBÁ6"}</definedName>
    <definedName name="CRM_4" localSheetId="0" hidden="1">{#N/A,#N/A,FALSE,"ANEXO3 99 ERA";#N/A,#N/A,FALSE,"ANEXO3 99 UBÁ2";#N/A,#N/A,FALSE,"ANEXO3 99 DTU";#N/A,#N/A,FALSE,"ANEXO3 99 RDR";#N/A,#N/A,FALSE,"ANEXO3 99 UBÁ4";#N/A,#N/A,FALSE,"ANEXO3 99 UBÁ6"}</definedName>
    <definedName name="CRM_4" localSheetId="5" hidden="1">{#N/A,#N/A,FALSE,"ANEXO3 99 ERA";#N/A,#N/A,FALSE,"ANEXO3 99 UBÁ2";#N/A,#N/A,FALSE,"ANEXO3 99 DTU";#N/A,#N/A,FALSE,"ANEXO3 99 RDR";#N/A,#N/A,FALSE,"ANEXO3 99 UBÁ4";#N/A,#N/A,FALSE,"ANEXO3 99 UBÁ6"}</definedName>
    <definedName name="CRM_4" localSheetId="1" hidden="1">{#N/A,#N/A,FALSE,"ANEXO3 99 ERA";#N/A,#N/A,FALSE,"ANEXO3 99 UBÁ2";#N/A,#N/A,FALSE,"ANEXO3 99 DTU";#N/A,#N/A,FALSE,"ANEXO3 99 RDR";#N/A,#N/A,FALSE,"ANEXO3 99 UBÁ4";#N/A,#N/A,FALSE,"ANEXO3 99 UBÁ6"}</definedName>
    <definedName name="CRM_4" localSheetId="4" hidden="1">{#N/A,#N/A,FALSE,"ANEXO3 99 ERA";#N/A,#N/A,FALSE,"ANEXO3 99 UBÁ2";#N/A,#N/A,FALSE,"ANEXO3 99 DTU";#N/A,#N/A,FALSE,"ANEXO3 99 RDR";#N/A,#N/A,FALSE,"ANEXO3 99 UBÁ4";#N/A,#N/A,FALSE,"ANEXO3 99 UBÁ6"}</definedName>
    <definedName name="CRM_4" localSheetId="7" hidden="1">{#N/A,#N/A,FALSE,"ANEXO3 99 ERA";#N/A,#N/A,FALSE,"ANEXO3 99 UBÁ2";#N/A,#N/A,FALSE,"ANEXO3 99 DTU";#N/A,#N/A,FALSE,"ANEXO3 99 RDR";#N/A,#N/A,FALSE,"ANEXO3 99 UBÁ4";#N/A,#N/A,FALSE,"ANEXO3 99 UBÁ6"}</definedName>
    <definedName name="CRM_4" hidden="1">{#N/A,#N/A,FALSE,"ANEXO3 99 ERA";#N/A,#N/A,FALSE,"ANEXO3 99 UBÁ2";#N/A,#N/A,FALSE,"ANEXO3 99 DTU";#N/A,#N/A,FALSE,"ANEXO3 99 RDR";#N/A,#N/A,FALSE,"ANEXO3 99 UBÁ4";#N/A,#N/A,FALSE,"ANEXO3 99 UBÁ6"}</definedName>
    <definedName name="CRM_5" localSheetId="0" hidden="1">{#N/A,#N/A,FALSE,"ANEXO3 99 ERA";#N/A,#N/A,FALSE,"ANEXO3 99 UBÁ2";#N/A,#N/A,FALSE,"ANEXO3 99 DTU";#N/A,#N/A,FALSE,"ANEXO3 99 RDR";#N/A,#N/A,FALSE,"ANEXO3 99 UBÁ4";#N/A,#N/A,FALSE,"ANEXO3 99 UBÁ6"}</definedName>
    <definedName name="CRM_5" localSheetId="5" hidden="1">{#N/A,#N/A,FALSE,"ANEXO3 99 ERA";#N/A,#N/A,FALSE,"ANEXO3 99 UBÁ2";#N/A,#N/A,FALSE,"ANEXO3 99 DTU";#N/A,#N/A,FALSE,"ANEXO3 99 RDR";#N/A,#N/A,FALSE,"ANEXO3 99 UBÁ4";#N/A,#N/A,FALSE,"ANEXO3 99 UBÁ6"}</definedName>
    <definedName name="CRM_5" localSheetId="1" hidden="1">{#N/A,#N/A,FALSE,"ANEXO3 99 ERA";#N/A,#N/A,FALSE,"ANEXO3 99 UBÁ2";#N/A,#N/A,FALSE,"ANEXO3 99 DTU";#N/A,#N/A,FALSE,"ANEXO3 99 RDR";#N/A,#N/A,FALSE,"ANEXO3 99 UBÁ4";#N/A,#N/A,FALSE,"ANEXO3 99 UBÁ6"}</definedName>
    <definedName name="CRM_5" localSheetId="4" hidden="1">{#N/A,#N/A,FALSE,"ANEXO3 99 ERA";#N/A,#N/A,FALSE,"ANEXO3 99 UBÁ2";#N/A,#N/A,FALSE,"ANEXO3 99 DTU";#N/A,#N/A,FALSE,"ANEXO3 99 RDR";#N/A,#N/A,FALSE,"ANEXO3 99 UBÁ4";#N/A,#N/A,FALSE,"ANEXO3 99 UBÁ6"}</definedName>
    <definedName name="CRM_5" localSheetId="7" hidden="1">{#N/A,#N/A,FALSE,"ANEXO3 99 ERA";#N/A,#N/A,FALSE,"ANEXO3 99 UBÁ2";#N/A,#N/A,FALSE,"ANEXO3 99 DTU";#N/A,#N/A,FALSE,"ANEXO3 99 RDR";#N/A,#N/A,FALSE,"ANEXO3 99 UBÁ4";#N/A,#N/A,FALSE,"ANEXO3 99 UBÁ6"}</definedName>
    <definedName name="CRM_5" hidden="1">{#N/A,#N/A,FALSE,"ANEXO3 99 ERA";#N/A,#N/A,FALSE,"ANEXO3 99 UBÁ2";#N/A,#N/A,FALSE,"ANEXO3 99 DTU";#N/A,#N/A,FALSE,"ANEXO3 99 RDR";#N/A,#N/A,FALSE,"ANEXO3 99 UBÁ4";#N/A,#N/A,FALSE,"ANEXO3 99 UBÁ6"}</definedName>
    <definedName name="crm_comm">#REF!</definedName>
    <definedName name="crm_oth" localSheetId="5">#REF!</definedName>
    <definedName name="crm_oth">#REF!</definedName>
    <definedName name="crm_out" localSheetId="5">#REF!</definedName>
    <definedName name="crm_out">#REF!</definedName>
    <definedName name="crm_train" localSheetId="5">#REF!</definedName>
    <definedName name="crm_train">#REF!</definedName>
    <definedName name="crm_trip" localSheetId="5">#REF!</definedName>
    <definedName name="crm_trip">#REF!</definedName>
    <definedName name="CRM3.1" localSheetId="0" hidden="1">{#N/A,#N/A,FALSE,"ANEXO3 99 ERA";#N/A,#N/A,FALSE,"ANEXO3 99 UBÁ2";#N/A,#N/A,FALSE,"ANEXO3 99 DTU";#N/A,#N/A,FALSE,"ANEXO3 99 RDR";#N/A,#N/A,FALSE,"ANEXO3 99 UBÁ4";#N/A,#N/A,FALSE,"ANEXO3 99 UBÁ6"}</definedName>
    <definedName name="CRM3.1" localSheetId="5" hidden="1">{#N/A,#N/A,FALSE,"ANEXO3 99 ERA";#N/A,#N/A,FALSE,"ANEXO3 99 UBÁ2";#N/A,#N/A,FALSE,"ANEXO3 99 DTU";#N/A,#N/A,FALSE,"ANEXO3 99 RDR";#N/A,#N/A,FALSE,"ANEXO3 99 UBÁ4";#N/A,#N/A,FALSE,"ANEXO3 99 UBÁ6"}</definedName>
    <definedName name="CRM3.1" localSheetId="1" hidden="1">{#N/A,#N/A,FALSE,"ANEXO3 99 ERA";#N/A,#N/A,FALSE,"ANEXO3 99 UBÁ2";#N/A,#N/A,FALSE,"ANEXO3 99 DTU";#N/A,#N/A,FALSE,"ANEXO3 99 RDR";#N/A,#N/A,FALSE,"ANEXO3 99 UBÁ4";#N/A,#N/A,FALSE,"ANEXO3 99 UBÁ6"}</definedName>
    <definedName name="CRM3.1" localSheetId="4" hidden="1">{#N/A,#N/A,FALSE,"ANEXO3 99 ERA";#N/A,#N/A,FALSE,"ANEXO3 99 UBÁ2";#N/A,#N/A,FALSE,"ANEXO3 99 DTU";#N/A,#N/A,FALSE,"ANEXO3 99 RDR";#N/A,#N/A,FALSE,"ANEXO3 99 UBÁ4";#N/A,#N/A,FALSE,"ANEXO3 99 UBÁ6"}</definedName>
    <definedName name="CRM3.1" localSheetId="7" hidden="1">{#N/A,#N/A,FALSE,"ANEXO3 99 ERA";#N/A,#N/A,FALSE,"ANEXO3 99 UBÁ2";#N/A,#N/A,FALSE,"ANEXO3 99 DTU";#N/A,#N/A,FALSE,"ANEXO3 99 RDR";#N/A,#N/A,FALSE,"ANEXO3 99 UBÁ4";#N/A,#N/A,FALSE,"ANEXO3 99 UBÁ6"}</definedName>
    <definedName name="CRM3.1" hidden="1">{#N/A,#N/A,FALSE,"ANEXO3 99 ERA";#N/A,#N/A,FALSE,"ANEXO3 99 UBÁ2";#N/A,#N/A,FALSE,"ANEXO3 99 DTU";#N/A,#N/A,FALSE,"ANEXO3 99 RDR";#N/A,#N/A,FALSE,"ANEXO3 99 UBÁ4";#N/A,#N/A,FALSE,"ANEXO3 99 UBÁ6"}</definedName>
    <definedName name="cro_comm">#REF!</definedName>
    <definedName name="cro_oth" localSheetId="5">#REF!</definedName>
    <definedName name="cro_oth">#REF!</definedName>
    <definedName name="cro_out" localSheetId="5">#REF!</definedName>
    <definedName name="cro_out">#REF!</definedName>
    <definedName name="cro_rent" localSheetId="5">#REF!</definedName>
    <definedName name="cro_rent">#REF!</definedName>
    <definedName name="cro_train" localSheetId="5">#REF!</definedName>
    <definedName name="cro_train">#REF!</definedName>
    <definedName name="cro_trip" localSheetId="5">#REF!</definedName>
    <definedName name="cro_trip">#REF!</definedName>
    <definedName name="CronogramadeExecução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o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o2003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o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o2003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o200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ronogramadeExecuçãp2003_1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_1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_1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_1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_1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_1" hidden="1">{#N/A,#N/A,FALSE,"ANEXO3 99 ERA";#N/A,#N/A,FALSE,"ANEXO3 99 UBÁ2";#N/A,#N/A,FALSE,"ANEXO3 99 DTU";#N/A,#N/A,FALSE,"ANEXO3 99 RDR";#N/A,#N/A,FALSE,"ANEXO3 99 UBÁ4";#N/A,#N/A,FALSE,"ANEXO3 99 UBÁ6"}</definedName>
    <definedName name="CronogramadeExecuçãp2003_1_1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_1_1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_1_1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_1_1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_1_1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_1_1" hidden="1">{#N/A,#N/A,FALSE,"ANEXO3 99 ERA";#N/A,#N/A,FALSE,"ANEXO3 99 UBÁ2";#N/A,#N/A,FALSE,"ANEXO3 99 DTU";#N/A,#N/A,FALSE,"ANEXO3 99 RDR";#N/A,#N/A,FALSE,"ANEXO3 99 UBÁ4";#N/A,#N/A,FALSE,"ANEXO3 99 UBÁ6"}</definedName>
    <definedName name="CronogramadeExecuçãp2003_2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_2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_2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_2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_2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_2" hidden="1">{#N/A,#N/A,FALSE,"ANEXO3 99 ERA";#N/A,#N/A,FALSE,"ANEXO3 99 UBÁ2";#N/A,#N/A,FALSE,"ANEXO3 99 DTU";#N/A,#N/A,FALSE,"ANEXO3 99 RDR";#N/A,#N/A,FALSE,"ANEXO3 99 UBÁ4";#N/A,#N/A,FALSE,"ANEXO3 99 UBÁ6"}</definedName>
    <definedName name="CronogramadeExecuçãp2003_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_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_3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_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_3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_3" hidden="1">{#N/A,#N/A,FALSE,"ANEXO3 99 ERA";#N/A,#N/A,FALSE,"ANEXO3 99 UBÁ2";#N/A,#N/A,FALSE,"ANEXO3 99 DTU";#N/A,#N/A,FALSE,"ANEXO3 99 RDR";#N/A,#N/A,FALSE,"ANEXO3 99 UBÁ4";#N/A,#N/A,FALSE,"ANEXO3 99 UBÁ6"}</definedName>
    <definedName name="CronogramadeExecuçãp2003_4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_4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_4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_4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_4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_4" hidden="1">{#N/A,#N/A,FALSE,"ANEXO3 99 ERA";#N/A,#N/A,FALSE,"ANEXO3 99 UBÁ2";#N/A,#N/A,FALSE,"ANEXO3 99 DTU";#N/A,#N/A,FALSE,"ANEXO3 99 RDR";#N/A,#N/A,FALSE,"ANEXO3 99 UBÁ4";#N/A,#N/A,FALSE,"ANEXO3 99 UBÁ6"}</definedName>
    <definedName name="CronogramadeExecuçãp2003_5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_5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_5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_5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_5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_5" hidden="1">{#N/A,#N/A,FALSE,"ANEXO3 99 ERA";#N/A,#N/A,FALSE,"ANEXO3 99 UBÁ2";#N/A,#N/A,FALSE,"ANEXO3 99 DTU";#N/A,#N/A,FALSE,"ANEXO3 99 RDR";#N/A,#N/A,FALSE,"ANEXO3 99 UBÁ4";#N/A,#N/A,FALSE,"ANEXO3 99 UBÁ6"}</definedName>
    <definedName name="CronogramadeExecuçãp2003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" hidden="1">{#N/A,#N/A,FALSE,"ANEXO3 99 ERA";#N/A,#N/A,FALSE,"ANEXO3 99 UBÁ2";#N/A,#N/A,FALSE,"ANEXO3 99 DTU";#N/A,#N/A,FALSE,"ANEXO3 99 RDR";#N/A,#N/A,FALSE,"ANEXO3 99 UBÁ4";#N/A,#N/A,FALSE,"ANEXO3 99 UBÁ6"}</definedName>
    <definedName name="CronogramadeExecuçãp20033_1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_1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_1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_1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_1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_1" hidden="1">{#N/A,#N/A,FALSE,"ANEXO3 99 ERA";#N/A,#N/A,FALSE,"ANEXO3 99 UBÁ2";#N/A,#N/A,FALSE,"ANEXO3 99 DTU";#N/A,#N/A,FALSE,"ANEXO3 99 RDR";#N/A,#N/A,FALSE,"ANEXO3 99 UBÁ4";#N/A,#N/A,FALSE,"ANEXO3 99 UBÁ6"}</definedName>
    <definedName name="CronogramadeExecuçãp20033_1_1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_1_1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_1_1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_1_1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_1_1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_1_1" hidden="1">{#N/A,#N/A,FALSE,"ANEXO3 99 ERA";#N/A,#N/A,FALSE,"ANEXO3 99 UBÁ2";#N/A,#N/A,FALSE,"ANEXO3 99 DTU";#N/A,#N/A,FALSE,"ANEXO3 99 RDR";#N/A,#N/A,FALSE,"ANEXO3 99 UBÁ4";#N/A,#N/A,FALSE,"ANEXO3 99 UBÁ6"}</definedName>
    <definedName name="CronogramadeExecuçãp20033_2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_2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_2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_2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_2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_2" hidden="1">{#N/A,#N/A,FALSE,"ANEXO3 99 ERA";#N/A,#N/A,FALSE,"ANEXO3 99 UBÁ2";#N/A,#N/A,FALSE,"ANEXO3 99 DTU";#N/A,#N/A,FALSE,"ANEXO3 99 RDR";#N/A,#N/A,FALSE,"ANEXO3 99 UBÁ4";#N/A,#N/A,FALSE,"ANEXO3 99 UBÁ6"}</definedName>
    <definedName name="CronogramadeExecuçãp20033_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_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_3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_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_3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_3" hidden="1">{#N/A,#N/A,FALSE,"ANEXO3 99 ERA";#N/A,#N/A,FALSE,"ANEXO3 99 UBÁ2";#N/A,#N/A,FALSE,"ANEXO3 99 DTU";#N/A,#N/A,FALSE,"ANEXO3 99 RDR";#N/A,#N/A,FALSE,"ANEXO3 99 UBÁ4";#N/A,#N/A,FALSE,"ANEXO3 99 UBÁ6"}</definedName>
    <definedName name="CronogramadeExecuçãp20033_4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_4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_4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_4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_4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_4" hidden="1">{#N/A,#N/A,FALSE,"ANEXO3 99 ERA";#N/A,#N/A,FALSE,"ANEXO3 99 UBÁ2";#N/A,#N/A,FALSE,"ANEXO3 99 DTU";#N/A,#N/A,FALSE,"ANEXO3 99 RDR";#N/A,#N/A,FALSE,"ANEXO3 99 UBÁ4";#N/A,#N/A,FALSE,"ANEXO3 99 UBÁ6"}</definedName>
    <definedName name="CronogramadeExecuçãp20033_5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3_5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3_5" localSheetId="1" hidden="1">{#N/A,#N/A,FALSE,"ANEXO3 99 ERA";#N/A,#N/A,FALSE,"ANEXO3 99 UBÁ2";#N/A,#N/A,FALSE,"ANEXO3 99 DTU";#N/A,#N/A,FALSE,"ANEXO3 99 RDR";#N/A,#N/A,FALSE,"ANEXO3 99 UBÁ4";#N/A,#N/A,FALSE,"ANEXO3 99 UBÁ6"}</definedName>
    <definedName name="CronogramadeExecuçãp20033_5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3_5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3_5" hidden="1">{#N/A,#N/A,FALSE,"ANEXO3 99 ERA";#N/A,#N/A,FALSE,"ANEXO3 99 UBÁ2";#N/A,#N/A,FALSE,"ANEXO3 99 DTU";#N/A,#N/A,FALSE,"ANEXO3 99 RDR";#N/A,#N/A,FALSE,"ANEXO3 99 UBÁ4";#N/A,#N/A,FALSE,"ANEXO3 99 UBÁ6"}</definedName>
    <definedName name="CronogramaExe." localSheetId="0" hidden="1">{#N/A,#N/A,FALSE,"ANEXO3 99 ERA";#N/A,#N/A,FALSE,"ANEXO3 99 UBÁ2";#N/A,#N/A,FALSE,"ANEXO3 99 DTU";#N/A,#N/A,FALSE,"ANEXO3 99 RDR";#N/A,#N/A,FALSE,"ANEXO3 99 UBÁ4";#N/A,#N/A,FALSE,"ANEXO3 99 UBÁ6"}</definedName>
    <definedName name="CronogramaExe." localSheetId="5" hidden="1">{#N/A,#N/A,FALSE,"ANEXO3 99 ERA";#N/A,#N/A,FALSE,"ANEXO3 99 UBÁ2";#N/A,#N/A,FALSE,"ANEXO3 99 DTU";#N/A,#N/A,FALSE,"ANEXO3 99 RDR";#N/A,#N/A,FALSE,"ANEXO3 99 UBÁ4";#N/A,#N/A,FALSE,"ANEXO3 99 UBÁ6"}</definedName>
    <definedName name="CronogramaExe." localSheetId="1" hidden="1">{#N/A,#N/A,FALSE,"ANEXO3 99 ERA";#N/A,#N/A,FALSE,"ANEXO3 99 UBÁ2";#N/A,#N/A,FALSE,"ANEXO3 99 DTU";#N/A,#N/A,FALSE,"ANEXO3 99 RDR";#N/A,#N/A,FALSE,"ANEXO3 99 UBÁ4";#N/A,#N/A,FALSE,"ANEXO3 99 UBÁ6"}</definedName>
    <definedName name="CronogramaExe." localSheetId="4" hidden="1">{#N/A,#N/A,FALSE,"ANEXO3 99 ERA";#N/A,#N/A,FALSE,"ANEXO3 99 UBÁ2";#N/A,#N/A,FALSE,"ANEXO3 99 DTU";#N/A,#N/A,FALSE,"ANEXO3 99 RDR";#N/A,#N/A,FALSE,"ANEXO3 99 UBÁ4";#N/A,#N/A,FALSE,"ANEXO3 99 UBÁ6"}</definedName>
    <definedName name="CronogramaExe." localSheetId="7" hidden="1">{#N/A,#N/A,FALSE,"ANEXO3 99 ERA";#N/A,#N/A,FALSE,"ANEXO3 99 UBÁ2";#N/A,#N/A,FALSE,"ANEXO3 99 DTU";#N/A,#N/A,FALSE,"ANEXO3 99 RDR";#N/A,#N/A,FALSE,"ANEXO3 99 UBÁ4";#N/A,#N/A,FALSE,"ANEXO3 99 UBÁ6"}</definedName>
    <definedName name="CronogramaExe." hidden="1">{#N/A,#N/A,FALSE,"ANEXO3 99 ERA";#N/A,#N/A,FALSE,"ANEXO3 99 UBÁ2";#N/A,#N/A,FALSE,"ANEXO3 99 DTU";#N/A,#N/A,FALSE,"ANEXO3 99 RDR";#N/A,#N/A,FALSE,"ANEXO3 99 UBÁ4";#N/A,#N/A,FALSE,"ANEXO3 99 UBÁ6"}</definedName>
    <definedName name="crt_comm">#REF!</definedName>
    <definedName name="crt_oth" localSheetId="5">#REF!</definedName>
    <definedName name="crt_oth">#REF!</definedName>
    <definedName name="crt_out" localSheetId="5">#REF!</definedName>
    <definedName name="crt_out">#REF!</definedName>
    <definedName name="crt_train" localSheetId="5">#REF!</definedName>
    <definedName name="crt_train">#REF!</definedName>
    <definedName name="crt_trip" localSheetId="5">#REF!</definedName>
    <definedName name="crt_trip">#REF!</definedName>
    <definedName name="cruz" localSheetId="5">#REF!</definedName>
    <definedName name="cruz">#REF!</definedName>
    <definedName name="CRUZEIROS" localSheetId="5">#REF!</definedName>
    <definedName name="CRUZEIROS">#REF!</definedName>
    <definedName name="CS" localSheetId="5">#REF!</definedName>
    <definedName name="CS">#REF!</definedName>
    <definedName name="CSG" localSheetId="0" hidden="1">{"cap_structure",#N/A,FALSE,"Graph-Mkt Cap";"price",#N/A,FALSE,"Graph-Price";"ebit",#N/A,FALSE,"Graph-EBITDA";"ebitda",#N/A,FALSE,"Graph-EBITDA"}</definedName>
    <definedName name="CSG" localSheetId="5" hidden="1">{"cap_structure",#N/A,FALSE,"Graph-Mkt Cap";"price",#N/A,FALSE,"Graph-Price";"ebit",#N/A,FALSE,"Graph-EBITDA";"ebitda",#N/A,FALSE,"Graph-EBITDA"}</definedName>
    <definedName name="CSG" localSheetId="1" hidden="1">{"cap_structure",#N/A,FALSE,"Graph-Mkt Cap";"price",#N/A,FALSE,"Graph-Price";"ebit",#N/A,FALSE,"Graph-EBITDA";"ebitda",#N/A,FALSE,"Graph-EBITDA"}</definedName>
    <definedName name="CSG" localSheetId="4" hidden="1">{"cap_structure",#N/A,FALSE,"Graph-Mkt Cap";"price",#N/A,FALSE,"Graph-Price";"ebit",#N/A,FALSE,"Graph-EBITDA";"ebitda",#N/A,FALSE,"Graph-EBITDA"}</definedName>
    <definedName name="CSG" localSheetId="7" hidden="1">{"cap_structure",#N/A,FALSE,"Graph-Mkt Cap";"price",#N/A,FALSE,"Graph-Price";"ebit",#N/A,FALSE,"Graph-EBITDA";"ebitda",#N/A,FALSE,"Graph-EBITDA"}</definedName>
    <definedName name="CSG" hidden="1">{"cap_structure",#N/A,FALSE,"Graph-Mkt Cap";"price",#N/A,FALSE,"Graph-Price";"ebit",#N/A,FALSE,"Graph-EBITDA";"ebitda",#N/A,FALSE,"Graph-EBITDA"}</definedName>
    <definedName name="CSSL" localSheetId="0" hidden="1">{#N/A,#N/A,FALSE,"IR E CS 1997";#N/A,#N/A,FALSE,"PR ND";#N/A,#N/A,FALSE,"8191";#N/A,#N/A,FALSE,"8383";#N/A,#N/A,FALSE,"MP 1024";#N/A,#N/A,FALSE,"AD_EX_97";#N/A,#N/A,FALSE,"BD 97"}</definedName>
    <definedName name="CSSL" localSheetId="5" hidden="1">{#N/A,#N/A,FALSE,"IR E CS 1997";#N/A,#N/A,FALSE,"PR ND";#N/A,#N/A,FALSE,"8191";#N/A,#N/A,FALSE,"8383";#N/A,#N/A,FALSE,"MP 1024";#N/A,#N/A,FALSE,"AD_EX_97";#N/A,#N/A,FALSE,"BD 97"}</definedName>
    <definedName name="CSSL" localSheetId="1" hidden="1">{#N/A,#N/A,FALSE,"IR E CS 1997";#N/A,#N/A,FALSE,"PR ND";#N/A,#N/A,FALSE,"8191";#N/A,#N/A,FALSE,"8383";#N/A,#N/A,FALSE,"MP 1024";#N/A,#N/A,FALSE,"AD_EX_97";#N/A,#N/A,FALSE,"BD 97"}</definedName>
    <definedName name="CSSL" localSheetId="4" hidden="1">{#N/A,#N/A,FALSE,"IR E CS 1997";#N/A,#N/A,FALSE,"PR ND";#N/A,#N/A,FALSE,"8191";#N/A,#N/A,FALSE,"8383";#N/A,#N/A,FALSE,"MP 1024";#N/A,#N/A,FALSE,"AD_EX_97";#N/A,#N/A,FALSE,"BD 97"}</definedName>
    <definedName name="CSSL" localSheetId="7" hidden="1">{#N/A,#N/A,FALSE,"IR E CS 1997";#N/A,#N/A,FALSE,"PR ND";#N/A,#N/A,FALSE,"8191";#N/A,#N/A,FALSE,"8383";#N/A,#N/A,FALSE,"MP 1024";#N/A,#N/A,FALSE,"AD_EX_97";#N/A,#N/A,FALSE,"BD 97"}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localSheetId="1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7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t">#REF!</definedName>
    <definedName name="CTBC" localSheetId="5">#REF!</definedName>
    <definedName name="CTBC">#REF!</definedName>
    <definedName name="CTBC_FIXA" localSheetId="5">#REF!</definedName>
    <definedName name="CTBC_FIXA">#REF!</definedName>
    <definedName name="CTBC_MOBILE" localSheetId="5">#REF!</definedName>
    <definedName name="CTBC_MOBILE">#REF!</definedName>
    <definedName name="CTBxFIS" localSheetId="5">#REF!</definedName>
    <definedName name="CTBxFIS">#REF!</definedName>
    <definedName name="CT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H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H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H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H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RQ">#REF!</definedName>
    <definedName name="CTSN" localSheetId="5">#REF!</definedName>
    <definedName name="CTSN">#REF!</definedName>
    <definedName name="cu" localSheetId="5">#REF!</definedName>
    <definedName name="cu">#REF!</definedName>
    <definedName name="Cuiabá" localSheetId="5">#REF!</definedName>
    <definedName name="Cuiabá">#REF!</definedName>
    <definedName name="CURDISPLAY" localSheetId="5">#REF!</definedName>
    <definedName name="CURDISPLAY">#REF!</definedName>
    <definedName name="CURMULTIPLIER" localSheetId="5">#REF!</definedName>
    <definedName name="CURMULTIPLIER">#REF!</definedName>
    <definedName name="CURVA" localSheetId="5">#REF!</definedName>
    <definedName name="CURVA">#REF!</definedName>
    <definedName name="CUSTO" localSheetId="5">#REF!</definedName>
    <definedName name="CUSTO">#REF!</definedName>
    <definedName name="Custo_Direto" localSheetId="5">#REF!</definedName>
    <definedName name="Custo_Direto">#REF!</definedName>
    <definedName name="Custo_Indireto" localSheetId="5">#REF!</definedName>
    <definedName name="Custo_Indireto">#REF!</definedName>
    <definedName name="Custo_Km_PN" localSheetId="5">#REF!</definedName>
    <definedName name="Custo_Km_PN">#REF!</definedName>
    <definedName name="CustoChamados" localSheetId="5">#REF!</definedName>
    <definedName name="CustoChamados">#REF!</definedName>
    <definedName name="custoDiretoPoder" localSheetId="5">#REF!</definedName>
    <definedName name="custoDiretoPoder">#REF!</definedName>
    <definedName name="CustoONCALL" localSheetId="5">#REF!</definedName>
    <definedName name="CustoONCALL">#REF!</definedName>
    <definedName name="CustoOperac.Adm.Local" localSheetId="5">#REF!</definedName>
    <definedName name="CustoOperac.Adm.Local">#REF!</definedName>
    <definedName name="CustoOperAdmLocal" localSheetId="5">#REF!</definedName>
    <definedName name="CustoOperAdmLocal">#REF!</definedName>
    <definedName name="Custos" localSheetId="5">#REF!</definedName>
    <definedName name="Custos">#REF!</definedName>
    <definedName name="Custos_diretos_de_fabricação" localSheetId="5">#REF!</definedName>
    <definedName name="Custos_diretos_de_fabricação">#REF!</definedName>
    <definedName name="Custos_Fixos" localSheetId="5">#REF!</definedName>
    <definedName name="Custos_Fixos">#REF!</definedName>
    <definedName name="custos_indiretos_de_fabricação" localSheetId="5">#REF!</definedName>
    <definedName name="custos_indiretos_de_fabricação">#REF!</definedName>
    <definedName name="Custos_modulares_de_equipamentos" localSheetId="5">#REF!</definedName>
    <definedName name="Custos_modulares_de_equipamentos">#REF!</definedName>
    <definedName name="CUSTOS_UNITARIOS_EVITADOS" localSheetId="5">#REF!</definedName>
    <definedName name="CUSTOS_UNITARIOS_EVITADOS">#REF!</definedName>
    <definedName name="CustoTurno" localSheetId="5">#REF!</definedName>
    <definedName name="CustoTurno">#REF!</definedName>
    <definedName name="custoval.atual" localSheetId="5">#REF!</definedName>
    <definedName name="custoval.atual">#REF!</definedName>
    <definedName name="cv" localSheetId="5">#REF!</definedName>
    <definedName name="cv">#REF!</definedName>
    <definedName name="CVApr" localSheetId="5">#REF!</definedName>
    <definedName name="CVApr">#REF!</definedName>
    <definedName name="CVAug" localSheetId="5">#REF!</definedName>
    <definedName name="CVAug">#REF!</definedName>
    <definedName name="cvcvxvxcvxcvxcv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Dec">#REF!</definedName>
    <definedName name="CVFeb" localSheetId="5">#REF!</definedName>
    <definedName name="CVFeb">#REF!</definedName>
    <definedName name="CVJan" localSheetId="5">#REF!</definedName>
    <definedName name="CVJan">#REF!</definedName>
    <definedName name="CVJul" localSheetId="5">#REF!</definedName>
    <definedName name="CVJul">#REF!</definedName>
    <definedName name="CVJun" localSheetId="5">#REF!</definedName>
    <definedName name="CVJun">#REF!</definedName>
    <definedName name="CVMar" localSheetId="5">#REF!</definedName>
    <definedName name="CVMar">#REF!</definedName>
    <definedName name="CVMay" localSheetId="5">#REF!</definedName>
    <definedName name="CVMay">#REF!</definedName>
    <definedName name="CVNApr" localSheetId="5">#REF!</definedName>
    <definedName name="CVNApr">#REF!</definedName>
    <definedName name="CVNAug" localSheetId="5">#REF!</definedName>
    <definedName name="CVNAug">#REF!</definedName>
    <definedName name="CVNDec" localSheetId="5">#REF!</definedName>
    <definedName name="CVNDec">#REF!</definedName>
    <definedName name="CVNFeb" localSheetId="5">#REF!</definedName>
    <definedName name="CVNFeb">#REF!</definedName>
    <definedName name="CVNJan" localSheetId="5">#REF!</definedName>
    <definedName name="CVNJan">#REF!</definedName>
    <definedName name="CVNJul" localSheetId="5">#REF!</definedName>
    <definedName name="CVNJul">#REF!</definedName>
    <definedName name="CVNJun" localSheetId="5">#REF!</definedName>
    <definedName name="CVNJun">#REF!</definedName>
    <definedName name="CVNMar" localSheetId="5">#REF!</definedName>
    <definedName name="CVNMar">#REF!</definedName>
    <definedName name="CVNMay" localSheetId="5">#REF!</definedName>
    <definedName name="CVNMay">#REF!</definedName>
    <definedName name="CVNNov" localSheetId="5">#REF!</definedName>
    <definedName name="CVNNov">#REF!</definedName>
    <definedName name="CVNOct" localSheetId="5">#REF!</definedName>
    <definedName name="CVNOct">#REF!</definedName>
    <definedName name="CVNov" localSheetId="5">#REF!</definedName>
    <definedName name="CVNov">#REF!</definedName>
    <definedName name="CVNSep" localSheetId="5">#REF!</definedName>
    <definedName name="CVNSep">#REF!</definedName>
    <definedName name="CVNTot" localSheetId="5">#REF!</definedName>
    <definedName name="CVNTot">#REF!</definedName>
    <definedName name="CVOct" localSheetId="5">#REF!</definedName>
    <definedName name="CVOct">#REF!</definedName>
    <definedName name="cvrd">#N/A</definedName>
    <definedName name="CVSep" localSheetId="5">#REF!</definedName>
    <definedName name="CVSep">#REF!</definedName>
    <definedName name="CVTot" localSheetId="5">#REF!</definedName>
    <definedName name="CVTot">#REF!</definedName>
    <definedName name="cvzsd" localSheetId="5">#REF!</definedName>
    <definedName name="cvzsd">#REF!</definedName>
    <definedName name="cwlksd" localSheetId="0" hidden="1">{#N/A,#N/A,FALSE,"Aging Summary";#N/A,#N/A,FALSE,"Ratio Analysis";#N/A,#N/A,FALSE,"Test 120 Day Accts";#N/A,#N/A,FALSE,"Tickmarks"}</definedName>
    <definedName name="cwlksd" localSheetId="5" hidden="1">{#N/A,#N/A,FALSE,"Aging Summary";#N/A,#N/A,FALSE,"Ratio Analysis";#N/A,#N/A,FALSE,"Test 120 Day Accts";#N/A,#N/A,FALSE,"Tickmarks"}</definedName>
    <definedName name="cwlksd" localSheetId="1" hidden="1">{#N/A,#N/A,FALSE,"Aging Summary";#N/A,#N/A,FALSE,"Ratio Analysis";#N/A,#N/A,FALSE,"Test 120 Day Accts";#N/A,#N/A,FALSE,"Tickmarks"}</definedName>
    <definedName name="cwlksd" localSheetId="4" hidden="1">{#N/A,#N/A,FALSE,"Aging Summary";#N/A,#N/A,FALSE,"Ratio Analysis";#N/A,#N/A,FALSE,"Test 120 Day Accts";#N/A,#N/A,FALSE,"Tickmarks"}</definedName>
    <definedName name="cwlksd" localSheetId="7" hidden="1">{#N/A,#N/A,FALSE,"Aging Summary";#N/A,#N/A,FALSE,"Ratio Analysis";#N/A,#N/A,FALSE,"Test 120 Day Accts";#N/A,#N/A,FALSE,"Tickmarks"}</definedName>
    <definedName name="cwlksd" hidden="1">{#N/A,#N/A,FALSE,"Aging Summary";#N/A,#N/A,FALSE,"Ratio Analysis";#N/A,#N/A,FALSE,"Test 120 Day Accts";#N/A,#N/A,FALSE,"Tickmarks"}</definedName>
    <definedName name="Cwvu.GREY_ALL." hidden="1">#REF!</definedName>
    <definedName name="c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x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x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x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">#REF!</definedName>
    <definedName name="D.R.E." localSheetId="5">#REF!</definedName>
    <definedName name="D.R.E.">#REF!</definedName>
    <definedName name="d_1" hidden="1">48</definedName>
    <definedName name="da" localSheetId="5">#REF!</definedName>
    <definedName name="da">#REF!</definedName>
    <definedName name="daaqfq" localSheetId="0" hidden="1">{"Tarifica91",#N/A,FALSE,"Tariffs";"Tarifica92",#N/A,FALSE,"Tariffs";"Tarifica93",#N/A,FALSE,"Tariffs";"Tarifica94",#N/A,FALSE,"Tariffs";"Tarifica95",#N/A,FALSE,"Tariffs";"Tarifica96",#N/A,FALSE,"Tariffs"}</definedName>
    <definedName name="daaqfq" localSheetId="5" hidden="1">{"Tarifica91",#N/A,FALSE,"Tariffs";"Tarifica92",#N/A,FALSE,"Tariffs";"Tarifica93",#N/A,FALSE,"Tariffs";"Tarifica94",#N/A,FALSE,"Tariffs";"Tarifica95",#N/A,FALSE,"Tariffs";"Tarifica96",#N/A,FALSE,"Tariffs"}</definedName>
    <definedName name="daaqfq" localSheetId="1" hidden="1">{"Tarifica91",#N/A,FALSE,"Tariffs";"Tarifica92",#N/A,FALSE,"Tariffs";"Tarifica93",#N/A,FALSE,"Tariffs";"Tarifica94",#N/A,FALSE,"Tariffs";"Tarifica95",#N/A,FALSE,"Tariffs";"Tarifica96",#N/A,FALSE,"Tariffs"}</definedName>
    <definedName name="daaqfq" localSheetId="4" hidden="1">{"Tarifica91",#N/A,FALSE,"Tariffs";"Tarifica92",#N/A,FALSE,"Tariffs";"Tarifica93",#N/A,FALSE,"Tariffs";"Tarifica94",#N/A,FALSE,"Tariffs";"Tarifica95",#N/A,FALSE,"Tariffs";"Tarifica96",#N/A,FALSE,"Tariffs"}</definedName>
    <definedName name="daaqfq" localSheetId="7" hidden="1">{"Tarifica91",#N/A,FALSE,"Tariffs";"Tarifica92",#N/A,FALSE,"Tariffs";"Tarifica93",#N/A,FALSE,"Tariffs";"Tarifica94",#N/A,FALSE,"Tariffs";"Tarifica95",#N/A,FALSE,"Tariffs";"Tarifica96",#N/A,FALSE,"Tariffs"}</definedName>
    <definedName name="daaqfq" hidden="1">{"Tarifica91",#N/A,FALSE,"Tariffs";"Tarifica92",#N/A,FALSE,"Tariffs";"Tarifica93",#N/A,FALSE,"Tariffs";"Tarifica94",#N/A,FALSE,"Tariffs";"Tarifica95",#N/A,FALSE,"Tariffs";"Tarifica96",#N/A,FALSE,"Tariffs"}</definedName>
    <definedName name="dad" hidden="1">{#N/A,#N/A,FALSE,"ENERGIA";#N/A,#N/A,FALSE,"PERDIDAS";#N/A,#N/A,FALSE,"CLIENTES";#N/A,#N/A,FALSE,"ESTADO";#N/A,#N/A,FALSE,"TECNICA"}</definedName>
    <definedName name="dados">#REF!</definedName>
    <definedName name="Dados_totais" localSheetId="5">#REF!</definedName>
    <definedName name="Dados_totais">#REF!</definedName>
    <definedName name="dadosepisagentes" localSheetId="5">#REF!</definedName>
    <definedName name="dadosepisagentes">#REF!</definedName>
    <definedName name="dadosepismotoristas" localSheetId="5">#REF!</definedName>
    <definedName name="dadosepismotoristas">#REF!</definedName>
    <definedName name="dadosequipamentos" localSheetId="5">#REF!</definedName>
    <definedName name="dadosequipamentos">#REF!</definedName>
    <definedName name="dadosferramentas" localSheetId="5">#REF!</definedName>
    <definedName name="dadosferramentas" localSheetId="7">#REF!</definedName>
    <definedName name="dadosferramentas">#REF!</definedName>
    <definedName name="dadospessoal" localSheetId="5">#REF!</definedName>
    <definedName name="dadospessoal" localSheetId="7">#REF!</definedName>
    <definedName name="dadospessoal">#REF!</definedName>
    <definedName name="dadosserviços" localSheetId="5">#REF!</definedName>
    <definedName name="dadosserviços" localSheetId="7">#REF!</definedName>
    <definedName name="dadosserviços">#REF!</definedName>
    <definedName name="dafasfas">#N/A</definedName>
    <definedName name="DASDASDAS" localSheetId="0" hidden="1">{#N/A,#N/A,FALSE,"ANEXO3 99 ERA";#N/A,#N/A,FALSE,"ANEXO3 99 UBÁ2";#N/A,#N/A,FALSE,"ANEXO3 99 DTU";#N/A,#N/A,FALSE,"ANEXO3 99 RDR";#N/A,#N/A,FALSE,"ANEXO3 99 UBÁ4";#N/A,#N/A,FALSE,"ANEXO3 99 UBÁ6"}</definedName>
    <definedName name="DASDASDAS" localSheetId="5" hidden="1">{#N/A,#N/A,FALSE,"ANEXO3 99 ERA";#N/A,#N/A,FALSE,"ANEXO3 99 UBÁ2";#N/A,#N/A,FALSE,"ANEXO3 99 DTU";#N/A,#N/A,FALSE,"ANEXO3 99 RDR";#N/A,#N/A,FALSE,"ANEXO3 99 UBÁ4";#N/A,#N/A,FALSE,"ANEXO3 99 UBÁ6"}</definedName>
    <definedName name="DASDASDAS" localSheetId="1" hidden="1">{#N/A,#N/A,FALSE,"ANEXO3 99 ERA";#N/A,#N/A,FALSE,"ANEXO3 99 UBÁ2";#N/A,#N/A,FALSE,"ANEXO3 99 DTU";#N/A,#N/A,FALSE,"ANEXO3 99 RDR";#N/A,#N/A,FALSE,"ANEXO3 99 UBÁ4";#N/A,#N/A,FALSE,"ANEXO3 99 UBÁ6"}</definedName>
    <definedName name="DASDASDAS" localSheetId="4" hidden="1">{#N/A,#N/A,FALSE,"ANEXO3 99 ERA";#N/A,#N/A,FALSE,"ANEXO3 99 UBÁ2";#N/A,#N/A,FALSE,"ANEXO3 99 DTU";#N/A,#N/A,FALSE,"ANEXO3 99 RDR";#N/A,#N/A,FALSE,"ANEXO3 99 UBÁ4";#N/A,#N/A,FALSE,"ANEXO3 99 UBÁ6"}</definedName>
    <definedName name="DASDASDAS" localSheetId="7" hidden="1">{#N/A,#N/A,FALSE,"ANEXO3 99 ERA";#N/A,#N/A,FALSE,"ANEXO3 99 UBÁ2";#N/A,#N/A,FALSE,"ANEXO3 99 DTU";#N/A,#N/A,FALSE,"ANEXO3 99 RDR";#N/A,#N/A,FALSE,"ANEXO3 99 UBÁ4";#N/A,#N/A,FALSE,"ANEXO3 99 UBÁ6"}</definedName>
    <definedName name="DASDASDAS" hidden="1">{#N/A,#N/A,FALSE,"ANEXO3 99 ERA";#N/A,#N/A,FALSE,"ANEXO3 99 UBÁ2";#N/A,#N/A,FALSE,"ANEXO3 99 DTU";#N/A,#N/A,FALSE,"ANEXO3 99 RDR";#N/A,#N/A,FALSE,"ANEXO3 99 UBÁ4";#N/A,#N/A,FALSE,"ANEXO3 99 UBÁ6"}</definedName>
    <definedName name="Data">#REF!</definedName>
    <definedName name="data_relatorio" localSheetId="5">#REF!</definedName>
    <definedName name="data_relatorio">#REF!</definedName>
    <definedName name="data1" localSheetId="5">#REF!</definedName>
    <definedName name="data1">#REF!</definedName>
    <definedName name="Database" localSheetId="5">#REF!</definedName>
    <definedName name="Database">#REF!</definedName>
    <definedName name="Database_1" localSheetId="5">#REF!</definedName>
    <definedName name="Database_1">#REF!</definedName>
    <definedName name="Database_2" localSheetId="5">#REF!</definedName>
    <definedName name="Database_2">#REF!</definedName>
    <definedName name="Database_3" localSheetId="5">#REF!</definedName>
    <definedName name="Database_3">#REF!</definedName>
    <definedName name="Database_MI" localSheetId="5">#REF!</definedName>
    <definedName name="Database_MI">#REF!</definedName>
    <definedName name="DatadeInício" localSheetId="5">#REF!</definedName>
    <definedName name="DatadeInício">#REF!</definedName>
    <definedName name="datafim" localSheetId="5">#REF!</definedName>
    <definedName name="datafim">#REF!</definedName>
    <definedName name="datafim1" localSheetId="5">#REF!</definedName>
    <definedName name="datafim1">#REF!</definedName>
    <definedName name="dataini" localSheetId="5">#REF!</definedName>
    <definedName name="dataini">#REF!</definedName>
    <definedName name="dataini1" localSheetId="5">#REF!</definedName>
    <definedName name="dataini1">#REF!</definedName>
    <definedName name="dataref" localSheetId="5">#REF!</definedName>
    <definedName name="dataref">#REF!</definedName>
    <definedName name="DataTérmino" localSheetId="5">#REF!</definedName>
    <definedName name="DataTérmino">#REF!</definedName>
    <definedName name="DaysAndWeeks" localSheetId="0">{0,1,2,3,4,5,6} + {0;1;2;3;4;5}*7</definedName>
    <definedName name="DaysAndWeeks" localSheetId="5">{0,1,2,3,4,5,6} + {0;1;2;3;4;5}*7</definedName>
    <definedName name="DaysAndWeeks" localSheetId="1">{0,1,2,3,4,5,6} + {0;1;2;3;4;5}*7</definedName>
    <definedName name="DaysAndWeeks" localSheetId="4">{0,1,2,3,4,5,6} + {0;1;2;3;4;5}*7</definedName>
    <definedName name="DaysAndWeeks" localSheetId="7">{0,1,2,3,4,5,6} + {0;1;2;3;4;5}*7</definedName>
    <definedName name="DaysAndWeeks">{0,1,2,3,4,5,6} + {0;1;2;3;4;5}*7</definedName>
    <definedName name="DC">#REF!</definedName>
    <definedName name="dc_comm" localSheetId="5">#REF!</definedName>
    <definedName name="dc_comm">#REF!</definedName>
    <definedName name="dc_oth" localSheetId="5">#REF!</definedName>
    <definedName name="dc_oth">#REF!</definedName>
    <definedName name="dc_out" localSheetId="5">#REF!</definedName>
    <definedName name="dc_out">#REF!</definedName>
    <definedName name="dc_train" localSheetId="5">#REF!</definedName>
    <definedName name="dc_train">#REF!</definedName>
    <definedName name="dc_trip" localSheetId="5">#REF!</definedName>
    <definedName name="dc_trip">#REF!</definedName>
    <definedName name="dcc" localSheetId="0" hidden="1">{"mgmt forecast",#N/A,FALSE,"Mgmt Forecast";"dcf table",#N/A,FALSE,"Mgmt Forecast";"sensitivity",#N/A,FALSE,"Mgmt Forecast";"table inputs",#N/A,FALSE,"Mgmt Forecast";"calculations",#N/A,FALSE,"Mgmt Forecast"}</definedName>
    <definedName name="dcc" localSheetId="5" hidden="1">{"mgmt forecast",#N/A,FALSE,"Mgmt Forecast";"dcf table",#N/A,FALSE,"Mgmt Forecast";"sensitivity",#N/A,FALSE,"Mgmt Forecast";"table inputs",#N/A,FALSE,"Mgmt Forecast";"calculations",#N/A,FALSE,"Mgmt Forecast"}</definedName>
    <definedName name="dcc" localSheetId="1" hidden="1">{"mgmt forecast",#N/A,FALSE,"Mgmt Forecast";"dcf table",#N/A,FALSE,"Mgmt Forecast";"sensitivity",#N/A,FALSE,"Mgmt Forecast";"table inputs",#N/A,FALSE,"Mgmt Forecast";"calculations",#N/A,FALSE,"Mgmt Forecast"}</definedName>
    <definedName name="dcc" localSheetId="4" hidden="1">{"mgmt forecast",#N/A,FALSE,"Mgmt Forecast";"dcf table",#N/A,FALSE,"Mgmt Forecast";"sensitivity",#N/A,FALSE,"Mgmt Forecast";"table inputs",#N/A,FALSE,"Mgmt Forecast";"calculations",#N/A,FALSE,"Mgmt Forecast"}</definedName>
    <definedName name="dcc" localSheetId="7" hidden="1">{"mgmt forecast",#N/A,FALSE,"Mgmt Forecast";"dcf table",#N/A,FALSE,"Mgmt Forecast";"sensitivity",#N/A,FALSE,"Mgmt Forecast";"table inputs",#N/A,FALSE,"Mgmt Forecast";"calculations",#N/A,FALSE,"Mgmt Forecast"}</definedName>
    <definedName name="dcc" hidden="1">{"mgmt forecast",#N/A,FALSE,"Mgmt Forecast";"dcf table",#N/A,FALSE,"Mgmt Forecast";"sensitivity",#N/A,FALSE,"Mgmt Forecast";"table inputs",#N/A,FALSE,"Mgmt Forecast";"calculations",#N/A,FALSE,"Mgmt Forecast"}</definedName>
    <definedName name="dcf_year">#REF!</definedName>
    <definedName name="DD" localSheetId="5">#REF!</definedName>
    <definedName name="DD">#REF!</definedName>
    <definedName name="ddd" localSheetId="5">#REF!</definedName>
    <definedName name="ddd">#REF!</definedName>
    <definedName name="DDDD" localSheetId="5">#REF!</definedName>
    <definedName name="DDDD">#REF!</definedName>
    <definedName name="ddddd" localSheetId="5">#REF!</definedName>
    <definedName name="ddddd">#REF!</definedName>
    <definedName name="dddddd" localSheetId="5">#REF!</definedName>
    <definedName name="dddddd">#REF!</definedName>
    <definedName name="DDDDDDD" localSheetId="5">#REF!</definedName>
    <definedName name="DDDDDDD">#REF!</definedName>
    <definedName name="ddddddddd">#N/A</definedName>
    <definedName name="dddddddddddd" localSheetId="5">#REF!</definedName>
    <definedName name="dddddddddddd">#REF!</definedName>
    <definedName name="ddf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ddf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ddf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ddf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ddf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ddf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de">#REF!</definedName>
    <definedName name="de_comm" localSheetId="5">#REF!</definedName>
    <definedName name="de_comm">#REF!</definedName>
    <definedName name="de_oth" localSheetId="5">#REF!</definedName>
    <definedName name="de_oth">#REF!</definedName>
    <definedName name="de_out" localSheetId="5">#REF!</definedName>
    <definedName name="de_out">#REF!</definedName>
    <definedName name="de_train" localSheetId="5">#REF!</definedName>
    <definedName name="de_train">#REF!</definedName>
    <definedName name="de_trip" localSheetId="5">#REF!</definedName>
    <definedName name="de_trip">#REF!</definedName>
    <definedName name="debt" localSheetId="5">#REF!</definedName>
    <definedName name="debt">#REF!</definedName>
    <definedName name="Debt_Senior_Schedule" localSheetId="5">#REF!</definedName>
    <definedName name="Debt_Senior_Schedule">#REF!</definedName>
    <definedName name="Debt_Senior_Schedule_Paste" localSheetId="5">#REF!</definedName>
    <definedName name="Debt_Senior_Schedule_Paste">#REF!</definedName>
    <definedName name="debt_terminal" localSheetId="5">#REF!</definedName>
    <definedName name="debt_terminal">#REF!</definedName>
    <definedName name="DEBT1" localSheetId="5">#REF!</definedName>
    <definedName name="DEBT1">#REF!</definedName>
    <definedName name="DEBT10" localSheetId="5">#REF!</definedName>
    <definedName name="DEBT10">#REF!</definedName>
    <definedName name="DEBT2" localSheetId="5">#REF!</definedName>
    <definedName name="DEBT2">#REF!</definedName>
    <definedName name="DEBT3" localSheetId="5">#REF!</definedName>
    <definedName name="DEBT3">#REF!</definedName>
    <definedName name="DEBT4" localSheetId="5">#REF!</definedName>
    <definedName name="DEBT4">#REF!</definedName>
    <definedName name="DEBT5" localSheetId="5">#REF!</definedName>
    <definedName name="DEBT5">#REF!</definedName>
    <definedName name="DEBT6" localSheetId="5">#REF!</definedName>
    <definedName name="DEBT6">#REF!</definedName>
    <definedName name="DEBT7" localSheetId="5">#REF!</definedName>
    <definedName name="DEBT7">#REF!</definedName>
    <definedName name="DEBT8" localSheetId="5">#REF!</definedName>
    <definedName name="DEBT8">#REF!</definedName>
    <definedName name="DEBT9" localSheetId="5">#REF!</definedName>
    <definedName name="DEBT9">#REF!</definedName>
    <definedName name="DEC_01" localSheetId="5">#REF!</definedName>
    <definedName name="DEC_01">#REF!</definedName>
    <definedName name="DEC_01B" localSheetId="5">#REF!</definedName>
    <definedName name="DEC_01B">#REF!</definedName>
    <definedName name="DEC_02" localSheetId="5">#REF!</definedName>
    <definedName name="DEC_02">#REF!</definedName>
    <definedName name="DEC_02B" localSheetId="5">#REF!</definedName>
    <definedName name="DEC_02B">#REF!</definedName>
    <definedName name="DEC_03" localSheetId="5">#REF!</definedName>
    <definedName name="DEC_03">#REF!</definedName>
    <definedName name="DEC_03B" localSheetId="5">#REF!</definedName>
    <definedName name="DEC_03B">#REF!</definedName>
    <definedName name="DEC_04" localSheetId="5">#REF!</definedName>
    <definedName name="DEC_04">#REF!</definedName>
    <definedName name="DEC_04B" localSheetId="5">#REF!</definedName>
    <definedName name="DEC_04B">#REF!</definedName>
    <definedName name="DEC_05" localSheetId="5">#REF!</definedName>
    <definedName name="DEC_05">#REF!</definedName>
    <definedName name="DEC_05B" localSheetId="5">#REF!</definedName>
    <definedName name="DEC_05B">#REF!</definedName>
    <definedName name="DEC_06" localSheetId="5">#REF!</definedName>
    <definedName name="DEC_06">#REF!</definedName>
    <definedName name="DEC_06B" localSheetId="5">#REF!</definedName>
    <definedName name="DEC_06B">#REF!</definedName>
    <definedName name="DEC_07" localSheetId="5">#REF!</definedName>
    <definedName name="DEC_07">#REF!</definedName>
    <definedName name="DEC_07B" localSheetId="5">#REF!</definedName>
    <definedName name="DEC_07B">#REF!</definedName>
    <definedName name="DEC_08" localSheetId="5">#REF!</definedName>
    <definedName name="DEC_08">#REF!</definedName>
    <definedName name="DEC_08B" localSheetId="5">#REF!</definedName>
    <definedName name="DEC_08B">#REF!</definedName>
    <definedName name="DEC_09" localSheetId="5">#REF!</definedName>
    <definedName name="DEC_09">#REF!</definedName>
    <definedName name="DEC_09B" localSheetId="5">#REF!</definedName>
    <definedName name="DEC_09B">#REF!</definedName>
    <definedName name="DEC_10" localSheetId="5">#REF!</definedName>
    <definedName name="DEC_10">#REF!</definedName>
    <definedName name="DEC_10B" localSheetId="5">#REF!</definedName>
    <definedName name="DEC_10B">#REF!</definedName>
    <definedName name="DEC_11" localSheetId="5">#REF!</definedName>
    <definedName name="DEC_11">#REF!</definedName>
    <definedName name="DEC_11B" localSheetId="5">#REF!</definedName>
    <definedName name="DEC_11B">#REF!</definedName>
    <definedName name="DEC_12" localSheetId="5">#REF!</definedName>
    <definedName name="DEC_12">#REF!</definedName>
    <definedName name="DEC_12B" localSheetId="5">#REF!</definedName>
    <definedName name="DEC_12B">#REF!</definedName>
    <definedName name="DEC_13" localSheetId="5">#REF!</definedName>
    <definedName name="DEC_13">#REF!</definedName>
    <definedName name="DEC_13B" localSheetId="5">#REF!</definedName>
    <definedName name="DEC_13B">#REF!</definedName>
    <definedName name="DEC_14" localSheetId="5">#REF!</definedName>
    <definedName name="DEC_14">#REF!</definedName>
    <definedName name="DEC_14B" localSheetId="5">#REF!</definedName>
    <definedName name="DEC_14B">#REF!</definedName>
    <definedName name="DEC_15" localSheetId="5">#REF!</definedName>
    <definedName name="DEC_15">#REF!</definedName>
    <definedName name="DEC_15B" localSheetId="5">#REF!</definedName>
    <definedName name="DEC_15B">#REF!</definedName>
    <definedName name="DEC_16" localSheetId="5">#REF!</definedName>
    <definedName name="DEC_16">#REF!</definedName>
    <definedName name="DEC_16B" localSheetId="5">#REF!</definedName>
    <definedName name="DEC_16B">#REF!</definedName>
    <definedName name="DEC_17" localSheetId="5">#REF!</definedName>
    <definedName name="DEC_17">#REF!</definedName>
    <definedName name="DEC_17B" localSheetId="5">#REF!</definedName>
    <definedName name="DEC_17B">#REF!</definedName>
    <definedName name="DEC_18" localSheetId="5">#REF!</definedName>
    <definedName name="DEC_18">#REF!</definedName>
    <definedName name="DEC_18B" localSheetId="5">#REF!</definedName>
    <definedName name="DEC_18B">#REF!</definedName>
    <definedName name="DEC_19" localSheetId="5">#REF!</definedName>
    <definedName name="DEC_19">#REF!</definedName>
    <definedName name="DEC_19B" localSheetId="5">#REF!</definedName>
    <definedName name="DEC_19B">#REF!</definedName>
    <definedName name="DEC_20" localSheetId="5">#REF!</definedName>
    <definedName name="DEC_20">#REF!</definedName>
    <definedName name="DEC_20B" localSheetId="5">#REF!</definedName>
    <definedName name="DEC_20B">#REF!</definedName>
    <definedName name="DEC_21" localSheetId="5">#REF!</definedName>
    <definedName name="DEC_21">#REF!</definedName>
    <definedName name="DEC_21B" localSheetId="5">#REF!</definedName>
    <definedName name="DEC_21B">#REF!</definedName>
    <definedName name="DEC_22" localSheetId="5">#REF!</definedName>
    <definedName name="DEC_22">#REF!</definedName>
    <definedName name="DEC_22B" localSheetId="5">#REF!</definedName>
    <definedName name="DEC_22B">#REF!</definedName>
    <definedName name="DEC_23" localSheetId="5">#REF!</definedName>
    <definedName name="DEC_23">#REF!</definedName>
    <definedName name="DEC_23B" localSheetId="5">#REF!</definedName>
    <definedName name="DEC_23B">#REF!</definedName>
    <definedName name="DEC_24" localSheetId="5">#REF!</definedName>
    <definedName name="DEC_24">#REF!</definedName>
    <definedName name="DEC_24B" localSheetId="5">#REF!</definedName>
    <definedName name="DEC_24B">#REF!</definedName>
    <definedName name="DEC_25" localSheetId="5">#REF!</definedName>
    <definedName name="DEC_25">#REF!</definedName>
    <definedName name="DEC_25B" localSheetId="5">#REF!</definedName>
    <definedName name="DEC_25B">#REF!</definedName>
    <definedName name="DEC_26" localSheetId="5">#REF!</definedName>
    <definedName name="DEC_26">#REF!</definedName>
    <definedName name="DEC_26B" localSheetId="5">#REF!</definedName>
    <definedName name="DEC_26B">#REF!</definedName>
    <definedName name="DEC_27" localSheetId="5">#REF!</definedName>
    <definedName name="DEC_27">#REF!</definedName>
    <definedName name="DEC_27B" localSheetId="5">#REF!</definedName>
    <definedName name="DEC_27B">#REF!</definedName>
    <definedName name="DEC_28" localSheetId="5">#REF!</definedName>
    <definedName name="DEC_28">#REF!</definedName>
    <definedName name="DEC_28B" localSheetId="5">#REF!</definedName>
    <definedName name="DEC_28B">#REF!</definedName>
    <definedName name="DEC_29" localSheetId="5">#REF!</definedName>
    <definedName name="DEC_29">#REF!</definedName>
    <definedName name="DEC_29B" localSheetId="5">#REF!</definedName>
    <definedName name="DEC_29B">#REF!</definedName>
    <definedName name="DEC_30" localSheetId="5">#REF!</definedName>
    <definedName name="DEC_30">#REF!</definedName>
    <definedName name="DEC_30B" localSheetId="5">#REF!</definedName>
    <definedName name="DEC_30B">#REF!</definedName>
    <definedName name="DEC_31" localSheetId="5">#REF!</definedName>
    <definedName name="DEC_31">#REF!</definedName>
    <definedName name="DEC_31B" localSheetId="5">#REF!</definedName>
    <definedName name="DEC_31B">#REF!</definedName>
    <definedName name="DEC_32" localSheetId="5">#REF!</definedName>
    <definedName name="DEC_32">#REF!</definedName>
    <definedName name="DEC_32B" localSheetId="5">#REF!</definedName>
    <definedName name="DEC_32B">#REF!</definedName>
    <definedName name="DEC_33" localSheetId="5">#REF!</definedName>
    <definedName name="DEC_33">#REF!</definedName>
    <definedName name="DEC_33B" localSheetId="5">#REF!</definedName>
    <definedName name="DEC_33B">#REF!</definedName>
    <definedName name="DEC_34" localSheetId="5">#REF!</definedName>
    <definedName name="DEC_34">#REF!</definedName>
    <definedName name="DEC_34B" localSheetId="5">#REF!</definedName>
    <definedName name="DEC_34B">#REF!</definedName>
    <definedName name="DEC_35" localSheetId="5">#REF!</definedName>
    <definedName name="DEC_35">#REF!</definedName>
    <definedName name="DEC_35B" localSheetId="5">#REF!</definedName>
    <definedName name="DEC_35B">#REF!</definedName>
    <definedName name="DEC_36" localSheetId="5">#REF!</definedName>
    <definedName name="DEC_36">#REF!</definedName>
    <definedName name="DEC_36B" localSheetId="5">#REF!</definedName>
    <definedName name="DEC_36B">#REF!</definedName>
    <definedName name="DEC_37" localSheetId="5">#REF!</definedName>
    <definedName name="DEC_37">#REF!</definedName>
    <definedName name="DEC_37B" localSheetId="5">#REF!</definedName>
    <definedName name="DEC_37B">#REF!</definedName>
    <definedName name="DEC_38" localSheetId="5">#REF!</definedName>
    <definedName name="DEC_38">#REF!</definedName>
    <definedName name="DEC_38B" localSheetId="5">#REF!</definedName>
    <definedName name="DEC_38B">#REF!</definedName>
    <definedName name="DEC_39" localSheetId="5">#REF!</definedName>
    <definedName name="DEC_39">#REF!</definedName>
    <definedName name="DEC_39B" localSheetId="5">#REF!</definedName>
    <definedName name="DEC_39B">#REF!</definedName>
    <definedName name="DEC_40" localSheetId="5">#REF!</definedName>
    <definedName name="DEC_40">#REF!</definedName>
    <definedName name="DEC_40B" localSheetId="5">#REF!</definedName>
    <definedName name="DEC_40B">#REF!</definedName>
    <definedName name="DEC_41" localSheetId="5">#REF!</definedName>
    <definedName name="DEC_41">#REF!</definedName>
    <definedName name="DEC_41B" localSheetId="5">#REF!</definedName>
    <definedName name="DEC_41B">#REF!</definedName>
    <definedName name="DEC_42" localSheetId="5">#REF!</definedName>
    <definedName name="DEC_42">#REF!</definedName>
    <definedName name="DEC_42B" localSheetId="5">#REF!</definedName>
    <definedName name="DEC_42B">#REF!</definedName>
    <definedName name="DEC_43" localSheetId="5">#REF!</definedName>
    <definedName name="DEC_43">#REF!</definedName>
    <definedName name="DEC_43B" localSheetId="5">#REF!</definedName>
    <definedName name="DEC_43B">#REF!</definedName>
    <definedName name="DEC_44" localSheetId="5">#REF!</definedName>
    <definedName name="DEC_44">#REF!</definedName>
    <definedName name="DEC_44B" localSheetId="5">#REF!</definedName>
    <definedName name="DEC_44B">#REF!</definedName>
    <definedName name="DEC_45" localSheetId="5">#REF!</definedName>
    <definedName name="DEC_45">#REF!</definedName>
    <definedName name="DEC_45B" localSheetId="5">#REF!</definedName>
    <definedName name="DEC_45B">#REF!</definedName>
    <definedName name="DEC_46" localSheetId="5">#REF!</definedName>
    <definedName name="DEC_46">#REF!</definedName>
    <definedName name="DEC_46B" localSheetId="5">#REF!</definedName>
    <definedName name="DEC_46B">#REF!</definedName>
    <definedName name="DEC_47" localSheetId="5">#REF!</definedName>
    <definedName name="DEC_47">#REF!</definedName>
    <definedName name="DEC_47B" localSheetId="5">#REF!</definedName>
    <definedName name="DEC_47B">#REF!</definedName>
    <definedName name="DEC_48" localSheetId="5">#REF!</definedName>
    <definedName name="DEC_48">#REF!</definedName>
    <definedName name="DEC_48B" localSheetId="5">#REF!</definedName>
    <definedName name="DEC_48B">#REF!</definedName>
    <definedName name="DEC_49" localSheetId="5">#REF!</definedName>
    <definedName name="DEC_49">#REF!</definedName>
    <definedName name="DEC_49B" localSheetId="5">#REF!</definedName>
    <definedName name="DEC_49B">#REF!</definedName>
    <definedName name="DEC_50" localSheetId="5">#REF!</definedName>
    <definedName name="DEC_50">#REF!</definedName>
    <definedName name="DEC_50B" localSheetId="5">#REF!</definedName>
    <definedName name="DEC_50B">#REF!</definedName>
    <definedName name="DEC_51" localSheetId="5">#REF!</definedName>
    <definedName name="DEC_51">#REF!</definedName>
    <definedName name="DEC_51B" localSheetId="5">#REF!</definedName>
    <definedName name="DEC_51B">#REF!</definedName>
    <definedName name="DEC_52" localSheetId="5">#REF!</definedName>
    <definedName name="DEC_52">#REF!</definedName>
    <definedName name="DEC_52B" localSheetId="5">#REF!</definedName>
    <definedName name="DEC_52B">#REF!</definedName>
    <definedName name="DEC_53" localSheetId="5">#REF!</definedName>
    <definedName name="DEC_53">#REF!</definedName>
    <definedName name="DEC_53B" localSheetId="5">#REF!</definedName>
    <definedName name="DEC_53B">#REF!</definedName>
    <definedName name="DEC_54" localSheetId="5">#REF!</definedName>
    <definedName name="DEC_54">#REF!</definedName>
    <definedName name="DEC_54B" localSheetId="5">#REF!</definedName>
    <definedName name="DEC_54B">#REF!</definedName>
    <definedName name="DEC_55" localSheetId="5">#REF!</definedName>
    <definedName name="DEC_55">#REF!</definedName>
    <definedName name="DEC_55B" localSheetId="5">#REF!</definedName>
    <definedName name="DEC_55B">#REF!</definedName>
    <definedName name="DEC_56" localSheetId="5">#REF!</definedName>
    <definedName name="DEC_56">#REF!</definedName>
    <definedName name="DEC_56B" localSheetId="5">#REF!</definedName>
    <definedName name="DEC_56B">#REF!</definedName>
    <definedName name="DEC_57" localSheetId="5">#REF!</definedName>
    <definedName name="DEC_57">#REF!</definedName>
    <definedName name="DEC_57B" localSheetId="5">#REF!</definedName>
    <definedName name="DEC_57B">#REF!</definedName>
    <definedName name="DEC_58" localSheetId="5">#REF!</definedName>
    <definedName name="DEC_58">#REF!</definedName>
    <definedName name="DEC_58B" localSheetId="5">#REF!</definedName>
    <definedName name="DEC_58B">#REF!</definedName>
    <definedName name="DEC_T" localSheetId="5">#REF!</definedName>
    <definedName name="DEC_T">#REF!</definedName>
    <definedName name="DEC_TB" localSheetId="5">#REF!</definedName>
    <definedName name="DEC_TB">#REF!</definedName>
    <definedName name="DecL3" localSheetId="5">#REF!</definedName>
    <definedName name="DecL3">#REF!</definedName>
    <definedName name="DecL4" localSheetId="5">#REF!</definedName>
    <definedName name="DecL4">#REF!</definedName>
    <definedName name="DecL5" localSheetId="5">#REF!</definedName>
    <definedName name="DecL5">#REF!</definedName>
    <definedName name="Declinio_Texto" localSheetId="5">#REF!</definedName>
    <definedName name="Declinio_Texto">#REF!</definedName>
    <definedName name="DecNI1" localSheetId="5">#REF!</definedName>
    <definedName name="DecNI1">#REF!</definedName>
    <definedName name="DecNI2" localSheetId="5">#REF!</definedName>
    <definedName name="DecNI2">#REF!</definedName>
    <definedName name="DecNI3" localSheetId="5">#REF!</definedName>
    <definedName name="DecNI3">#REF!</definedName>
    <definedName name="DecNI4" localSheetId="5">#REF!</definedName>
    <definedName name="DecNI4">#REF!</definedName>
    <definedName name="DecNI5" localSheetId="5">#REF!</definedName>
    <definedName name="DecNI5">#REF!</definedName>
    <definedName name="ded" localSheetId="5">#REF!</definedName>
    <definedName name="ded">#REF!</definedName>
    <definedName name="dee" localSheetId="5">#REF!</definedName>
    <definedName name="dee">#REF!</definedName>
    <definedName name="definition" localSheetId="5">#REF!</definedName>
    <definedName name="definition">#REF!</definedName>
    <definedName name="demanda" localSheetId="5">#REF!</definedName>
    <definedName name="demanda">#REF!</definedName>
    <definedName name="demanda_cvrd" localSheetId="5">#REF!</definedName>
    <definedName name="demanda_cvrd">#REF!</definedName>
    <definedName name="demanda1" localSheetId="5">#REF!</definedName>
    <definedName name="demanda1">#REF!</definedName>
    <definedName name="demanda10" localSheetId="5">#REF!</definedName>
    <definedName name="demanda10">#REF!</definedName>
    <definedName name="demanda11" localSheetId="5">#REF!</definedName>
    <definedName name="demanda11">#REF!</definedName>
    <definedName name="demanda12" localSheetId="5">#REF!</definedName>
    <definedName name="demanda12">#REF!</definedName>
    <definedName name="demanda13" localSheetId="5">#REF!</definedName>
    <definedName name="demanda13">#REF!</definedName>
    <definedName name="demanda14" localSheetId="5">#REF!</definedName>
    <definedName name="demanda14">#REF!</definedName>
    <definedName name="demanda15" localSheetId="5">#REF!</definedName>
    <definedName name="demanda15">#REF!</definedName>
    <definedName name="demanda16" localSheetId="5">#REF!</definedName>
    <definedName name="demanda16">#REF!</definedName>
    <definedName name="demanda17" localSheetId="5">#REF!</definedName>
    <definedName name="demanda17">#REF!</definedName>
    <definedName name="demanda18" localSheetId="5">#REF!</definedName>
    <definedName name="demanda18">#REF!</definedName>
    <definedName name="demanda19" localSheetId="5">#REF!</definedName>
    <definedName name="demanda19">#REF!</definedName>
    <definedName name="demanda2" localSheetId="5">#REF!</definedName>
    <definedName name="demanda2">#REF!</definedName>
    <definedName name="demanda2_cvrd" localSheetId="5">#REF!</definedName>
    <definedName name="demanda2_cvrd">#REF!</definedName>
    <definedName name="demanda3" localSheetId="5">#REF!</definedName>
    <definedName name="demanda3">#REF!</definedName>
    <definedName name="demanda3_cvrd" localSheetId="5">#REF!</definedName>
    <definedName name="demanda3_cvrd">#REF!</definedName>
    <definedName name="demanda4" localSheetId="5">#REF!</definedName>
    <definedName name="demanda4">#REF!</definedName>
    <definedName name="demanda5" localSheetId="5">#REF!</definedName>
    <definedName name="demanda5">#REF!</definedName>
    <definedName name="demanda6" localSheetId="5">#REF!</definedName>
    <definedName name="demanda6">#REF!</definedName>
    <definedName name="demanda7" localSheetId="5">#REF!</definedName>
    <definedName name="demanda7">#REF!</definedName>
    <definedName name="demanda8" localSheetId="5">#REF!</definedName>
    <definedName name="demanda8">#REF!</definedName>
    <definedName name="demanda9" localSheetId="5">#REF!</definedName>
    <definedName name="demanda9">#REF!</definedName>
    <definedName name="DEMANDAkW" localSheetId="5">#REF!</definedName>
    <definedName name="DEMANDAkW">#REF!</definedName>
    <definedName name="DEMANDAVAL" localSheetId="5">#REF!</definedName>
    <definedName name="DEMANDAVAL">#REF!</definedName>
    <definedName name="Demonstração" localSheetId="5">#REF!</definedName>
    <definedName name="Demonstração">#REF!</definedName>
    <definedName name="Denis" localSheetId="5">#REF!</definedName>
    <definedName name="Denis">#REF!</definedName>
    <definedName name="Denominação" localSheetId="5">#REF!</definedName>
    <definedName name="Denominação">#REF!</definedName>
    <definedName name="Densidade_Corrente" localSheetId="5">#REF!</definedName>
    <definedName name="Densidade_Corrente">#REF!</definedName>
    <definedName name="Denunci_Texto" localSheetId="5">#REF!</definedName>
    <definedName name="Denunci_Texto">#REF!</definedName>
    <definedName name="Denuncia_Texto" localSheetId="5">#REF!</definedName>
    <definedName name="Denuncia_Texto">#REF!</definedName>
    <definedName name="DEPANEE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EPANEEL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EPANEEL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EPANEEL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EPANEEL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EPANEE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epartamentos" hidden="1">{#N/A,#N/A,FALSE,"CONTROLE";#N/A,#N/A,FALSE,"CONTROLE"}</definedName>
    <definedName name="Dependencias">#REF!</definedName>
    <definedName name="Depre.Transp.Operac." localSheetId="5">#REF!</definedName>
    <definedName name="Depre.Transp.Operac.">#REF!</definedName>
    <definedName name="depre_aceler" localSheetId="5">#REF!</definedName>
    <definedName name="depre_aceler">#REF!</definedName>
    <definedName name="deprec_linear" localSheetId="5">#REF!</definedName>
    <definedName name="deprec_linear">#REF!</definedName>
    <definedName name="depreciacao" localSheetId="5">#REF!</definedName>
    <definedName name="depreciacao">#REF!</definedName>
    <definedName name="depreciação" localSheetId="5">#REF!</definedName>
    <definedName name="depreciação">#REF!</definedName>
    <definedName name="DEPRECIATION" localSheetId="5">#REF!</definedName>
    <definedName name="DEPRECIATION">#REF!</definedName>
    <definedName name="des" localSheetId="5">#REF!</definedName>
    <definedName name="des">#REF!</definedName>
    <definedName name="Desclassificao_Texto" localSheetId="5">#REF!</definedName>
    <definedName name="Desclassificao_Texto">#REF!</definedName>
    <definedName name="Desconto" localSheetId="5">#REF!</definedName>
    <definedName name="Desconto">#REF!</definedName>
    <definedName name="desconto_agua_a_d" localSheetId="5">#REF!</definedName>
    <definedName name="desconto_agua_a_d">#REF!</definedName>
    <definedName name="desconto_agua_a_e" localSheetId="5">#REF!</definedName>
    <definedName name="desconto_agua_a_e">#REF!</definedName>
    <definedName name="desconto_agua_b_d" localSheetId="5">#REF!</definedName>
    <definedName name="desconto_agua_b_d">#REF!</definedName>
    <definedName name="desconto_agua_b_e" localSheetId="5">#REF!</definedName>
    <definedName name="desconto_agua_b_e">#REF!</definedName>
    <definedName name="desconto_rural_d" localSheetId="5">#REF!</definedName>
    <definedName name="desconto_rural_d">#REF!</definedName>
    <definedName name="desconto_rural_e" localSheetId="5">#REF!</definedName>
    <definedName name="desconto_rural_e">#REF!</definedName>
    <definedName name="DESCRITIVO1" localSheetId="5">#REF!</definedName>
    <definedName name="DESCRITIVO1">#REF!</definedName>
    <definedName name="Desloc" localSheetId="5">#REF!</definedName>
    <definedName name="Desloc">#REF!</definedName>
    <definedName name="DESP_FINANCEIRA" localSheetId="5">#REF!</definedName>
    <definedName name="DESP_FINANCEIRA">#REF!</definedName>
    <definedName name="Desp_Operacional" localSheetId="5">#REF!</definedName>
    <definedName name="Desp_Operacional">#REF!</definedName>
    <definedName name="despesas_financeiras" localSheetId="5">#REF!</definedName>
    <definedName name="despesas_financeiras">#REF!</definedName>
    <definedName name="despesas_operacionais" localSheetId="5">#REF!</definedName>
    <definedName name="despesas_operacionais">#REF!</definedName>
    <definedName name="DESTQ_COMAND" localSheetId="5">#REF!</definedName>
    <definedName name="DESTQ_COMAND">#REF!</definedName>
    <definedName name="Desvios" localSheetId="5">#REF!</definedName>
    <definedName name="Desvios">#REF!</definedName>
    <definedName name="DET_CLI">#N/A</definedName>
    <definedName name="DET_PROD">#N/A</definedName>
    <definedName name="devers2" localSheetId="5">#REF!</definedName>
    <definedName name="devers2">#REF!</definedName>
    <definedName name="dew" localSheetId="5">#REF!</definedName>
    <definedName name="dew">#REF!</definedName>
    <definedName name="dewded" localSheetId="0" hidden="1">{#N/A,#N/A,FALSE,"Aging Summary";#N/A,#N/A,FALSE,"Ratio Analysis";#N/A,#N/A,FALSE,"Test 120 Day Accts";#N/A,#N/A,FALSE,"Tickmarks"}</definedName>
    <definedName name="dewded" localSheetId="5" hidden="1">{#N/A,#N/A,FALSE,"Aging Summary";#N/A,#N/A,FALSE,"Ratio Analysis";#N/A,#N/A,FALSE,"Test 120 Day Accts";#N/A,#N/A,FALSE,"Tickmarks"}</definedName>
    <definedName name="dewded" localSheetId="1" hidden="1">{#N/A,#N/A,FALSE,"Aging Summary";#N/A,#N/A,FALSE,"Ratio Analysis";#N/A,#N/A,FALSE,"Test 120 Day Accts";#N/A,#N/A,FALSE,"Tickmarks"}</definedName>
    <definedName name="dewded" localSheetId="4" hidden="1">{#N/A,#N/A,FALSE,"Aging Summary";#N/A,#N/A,FALSE,"Ratio Analysis";#N/A,#N/A,FALSE,"Test 120 Day Accts";#N/A,#N/A,FALSE,"Tickmarks"}</definedName>
    <definedName name="dewded" localSheetId="7" hidden="1">{#N/A,#N/A,FALSE,"Aging Summary";#N/A,#N/A,FALSE,"Ratio Analysis";#N/A,#N/A,FALSE,"Test 120 Day Accts";#N/A,#N/A,FALSE,"Tickmarks"}</definedName>
    <definedName name="dewded" hidden="1">{#N/A,#N/A,FALSE,"Aging Summary";#N/A,#N/A,FALSE,"Ratio Analysis";#N/A,#N/A,FALSE,"Test 120 Day Accts";#N/A,#N/A,FALSE,"Tickmarks"}</definedName>
    <definedName name="Dez" localSheetId="0">'Fluxo de caixa descontado'!DaysAndWeeks+DATE(#REF!,12,1)-WEEKDAY(DATE(#REF!,12,1),#REF!)+1</definedName>
    <definedName name="Dez" localSheetId="5">LBst!DaysAndWeeks+DATE(LBst!CalendárioYear,12,1)-WEEKDAY(DATE(LBst!CalendárioYear,12,1),OpçãodeDiadaSemana)+1</definedName>
    <definedName name="Dez" localSheetId="1">P0!DaysAndWeeks+DATE(CalendárioYear,12,1)-WEEKDAY(DATE(CalendárioYear,12,1),OpçãodeDiadaSemana)+1</definedName>
    <definedName name="Dez" localSheetId="4">'Receitas Irrecuperáveis'!DaysAndWeeks+DATE(CalendárioYear,12,1)-WEEKDAY(DATE(CalendárioYear,12,1),OpçãodeDiadaSemana)+1</definedName>
    <definedName name="Dez" localSheetId="7">'Volume '!DaysAndWeeks+DATE(CalendárioYear,12,1)-WEEKDAY(DATE(CalendárioYear,12,1),OpçãodeDiadaSemana)+1</definedName>
    <definedName name="Dez">DaysAndWeeks+DATE(CalendárioYear,12,1)-WEEKDAY(DATE(CalendárioYear,12,1),OpçãodeDiadaSemana)+1</definedName>
    <definedName name="dez00" localSheetId="0">#REF!</definedName>
    <definedName name="dez00" localSheetId="5">#REF!</definedName>
    <definedName name="dez00" localSheetId="1">#REF!</definedName>
    <definedName name="dez00" localSheetId="7">#REF!</definedName>
    <definedName name="dez00">#REF!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_1" hidden="1">{#N/A,#N/A,FALSE,"LLAVE";#N/A,#N/A,FALSE,"EERR";#N/A,#N/A,FALSE,"ESP";#N/A,#N/A,FALSE,"EOAF";#N/A,#N/A,FALSE,"CASH";#N/A,#N/A,FALSE,"FINANZAS";#N/A,#N/A,FALSE,"DEUDA";#N/A,#N/A,FALSE,"INVERSION";#N/A,#N/A,FALSE,"PERSONAL"}</definedName>
    <definedName name="df_comm">#REF!</definedName>
    <definedName name="df_oth" localSheetId="5">#REF!</definedName>
    <definedName name="df_oth">#REF!</definedName>
    <definedName name="df_out" localSheetId="5">#REF!</definedName>
    <definedName name="df_out">#REF!</definedName>
    <definedName name="df_train" localSheetId="5">#REF!</definedName>
    <definedName name="df_train">#REF!</definedName>
    <definedName name="df_trip" localSheetId="5">#REF!</definedName>
    <definedName name="df_trip">#REF!</definedName>
    <definedName name="dfadf" localSheetId="0" hidden="1">{"Line Efficiency",#N/A,FALSE,"Benchmarking"}</definedName>
    <definedName name="dfadf" localSheetId="5" hidden="1">{"Line Efficiency",#N/A,FALSE,"Benchmarking"}</definedName>
    <definedName name="dfadf" localSheetId="1" hidden="1">{"Line Efficiency",#N/A,FALSE,"Benchmarking"}</definedName>
    <definedName name="dfadf" localSheetId="4" hidden="1">{"Line Efficiency",#N/A,FALSE,"Benchmarking"}</definedName>
    <definedName name="dfadf" localSheetId="7" hidden="1">{"Line Efficiency",#N/A,FALSE,"Benchmarking"}</definedName>
    <definedName name="dfadf" hidden="1">{"Line Efficiency",#N/A,FALSE,"Benchmarking"}</definedName>
    <definedName name="dfadfa" localSheetId="0" hidden="1">{#N/A,#N/A,FALSE,"Spain MKT";#N/A,#N/A,FALSE,"Assumptions";#N/A,#N/A,FALSE,"Adve";#N/A,#N/A,FALSE,"E-Commerce";#N/A,#N/A,FALSE,"Opex";#N/A,#N/A,FALSE,"P&amp;L";#N/A,#N/A,FALSE,"FCF &amp; DCF"}</definedName>
    <definedName name="dfadfa" localSheetId="5" hidden="1">{#N/A,#N/A,FALSE,"Spain MKT";#N/A,#N/A,FALSE,"Assumptions";#N/A,#N/A,FALSE,"Adve";#N/A,#N/A,FALSE,"E-Commerce";#N/A,#N/A,FALSE,"Opex";#N/A,#N/A,FALSE,"P&amp;L";#N/A,#N/A,FALSE,"FCF &amp; DCF"}</definedName>
    <definedName name="dfadfa" localSheetId="1" hidden="1">{#N/A,#N/A,FALSE,"Spain MKT";#N/A,#N/A,FALSE,"Assumptions";#N/A,#N/A,FALSE,"Adve";#N/A,#N/A,FALSE,"E-Commerce";#N/A,#N/A,FALSE,"Opex";#N/A,#N/A,FALSE,"P&amp;L";#N/A,#N/A,FALSE,"FCF &amp; DCF"}</definedName>
    <definedName name="dfadfa" localSheetId="4" hidden="1">{#N/A,#N/A,FALSE,"Spain MKT";#N/A,#N/A,FALSE,"Assumptions";#N/A,#N/A,FALSE,"Adve";#N/A,#N/A,FALSE,"E-Commerce";#N/A,#N/A,FALSE,"Opex";#N/A,#N/A,FALSE,"P&amp;L";#N/A,#N/A,FALSE,"FCF &amp; DCF"}</definedName>
    <definedName name="dfadfa" localSheetId="7" hidden="1">{#N/A,#N/A,FALSE,"Spain MKT";#N/A,#N/A,FALSE,"Assumptions";#N/A,#N/A,FALSE,"Adve";#N/A,#N/A,FALSE,"E-Commerce";#N/A,#N/A,FALSE,"Opex";#N/A,#N/A,FALSE,"P&amp;L";#N/A,#N/A,FALSE,"FCF &amp; DCF"}</definedName>
    <definedName name="dfadfa" hidden="1">{#N/A,#N/A,FALSE,"Spain MKT";#N/A,#N/A,FALSE,"Assumptions";#N/A,#N/A,FALSE,"Adve";#N/A,#N/A,FALSE,"E-Commerce";#N/A,#N/A,FALSE,"Opex";#N/A,#N/A,FALSE,"P&amp;L";#N/A,#N/A,FALSE,"FCF &amp; DCF"}</definedName>
    <definedName name="dfaf" localSheetId="0" hidden="1">{"cap_structure",#N/A,FALSE,"Graph-Mkt Cap";"price",#N/A,FALSE,"Graph-Price";"ebit",#N/A,FALSE,"Graph-EBITDA";"ebitda",#N/A,FALSE,"Graph-EBITDA"}</definedName>
    <definedName name="dfaf" localSheetId="5" hidden="1">{"cap_structure",#N/A,FALSE,"Graph-Mkt Cap";"price",#N/A,FALSE,"Graph-Price";"ebit",#N/A,FALSE,"Graph-EBITDA";"ebitda",#N/A,FALSE,"Graph-EBITDA"}</definedName>
    <definedName name="dfaf" localSheetId="1" hidden="1">{"cap_structure",#N/A,FALSE,"Graph-Mkt Cap";"price",#N/A,FALSE,"Graph-Price";"ebit",#N/A,FALSE,"Graph-EBITDA";"ebitda",#N/A,FALSE,"Graph-EBITDA"}</definedName>
    <definedName name="dfaf" localSheetId="4" hidden="1">{"cap_structure",#N/A,FALSE,"Graph-Mkt Cap";"price",#N/A,FALSE,"Graph-Price";"ebit",#N/A,FALSE,"Graph-EBITDA";"ebitda",#N/A,FALSE,"Graph-EBITDA"}</definedName>
    <definedName name="dfaf" localSheetId="7" hidden="1">{"cap_structure",#N/A,FALSE,"Graph-Mkt Cap";"price",#N/A,FALSE,"Graph-Price";"ebit",#N/A,FALSE,"Graph-EBITDA";"ebitda",#N/A,FALSE,"Graph-EBITDA"}</definedName>
    <definedName name="dfaf" hidden="1">{"cap_structure",#N/A,FALSE,"Graph-Mkt Cap";"price",#N/A,FALSE,"Graph-Price";"ebit",#N/A,FALSE,"Graph-EBITDA";"ebitda",#N/A,FALSE,"Graph-EBITDA"}</definedName>
    <definedName name="dfafa" localSheetId="0" hidden="1">{"summary1",#N/A,TRUE,"Comps";"summary2",#N/A,TRUE,"Comps";"summary3",#N/A,TRUE,"Comps"}</definedName>
    <definedName name="dfafa" localSheetId="5" hidden="1">{"summary1",#N/A,TRUE,"Comps";"summary2",#N/A,TRUE,"Comps";"summary3",#N/A,TRUE,"Comps"}</definedName>
    <definedName name="dfafa" localSheetId="1" hidden="1">{"summary1",#N/A,TRUE,"Comps";"summary2",#N/A,TRUE,"Comps";"summary3",#N/A,TRUE,"Comps"}</definedName>
    <definedName name="dfafa" localSheetId="4" hidden="1">{"summary1",#N/A,TRUE,"Comps";"summary2",#N/A,TRUE,"Comps";"summary3",#N/A,TRUE,"Comps"}</definedName>
    <definedName name="dfafa" localSheetId="7" hidden="1">{"summary1",#N/A,TRUE,"Comps";"summary2",#N/A,TRUE,"Comps";"summary3",#N/A,TRUE,"Comps"}</definedName>
    <definedName name="dfafa" hidden="1">{"summary1",#N/A,TRUE,"Comps";"summary2",#N/A,TRUE,"Comps";"summary3",#N/A,TRUE,"Comps"}</definedName>
    <definedName name="dfafadfs" localSheetId="0" hidden="1">{"standalone1",#N/A,FALSE,"DCFBase";"standalone2",#N/A,FALSE,"DCFBase"}</definedName>
    <definedName name="dfafadfs" localSheetId="5" hidden="1">{"standalone1",#N/A,FALSE,"DCFBase";"standalone2",#N/A,FALSE,"DCFBase"}</definedName>
    <definedName name="dfafadfs" localSheetId="1" hidden="1">{"standalone1",#N/A,FALSE,"DCFBase";"standalone2",#N/A,FALSE,"DCFBase"}</definedName>
    <definedName name="dfafadfs" localSheetId="4" hidden="1">{"standalone1",#N/A,FALSE,"DCFBase";"standalone2",#N/A,FALSE,"DCFBase"}</definedName>
    <definedName name="dfafadfs" localSheetId="7" hidden="1">{"standalone1",#N/A,FALSE,"DCFBase";"standalone2",#N/A,FALSE,"DCFBase"}</definedName>
    <definedName name="dfafadfs" hidden="1">{"standalone1",#N/A,FALSE,"DCFBase";"standalone2",#N/A,FALSE,"DCFBase"}</definedName>
    <definedName name="dfafas" localSheetId="0" hidden="1">{#N/A,#N/A,FALSE,"CreditStat";#N/A,#N/A,FALSE,"SPbrkup";#N/A,#N/A,FALSE,"MerSPsyn";#N/A,#N/A,FALSE,"MerSPwKCsyn";#N/A,#N/A,FALSE,"MerSPwKCsyn (2)";#N/A,#N/A,FALSE,"CreditStat (2)"}</definedName>
    <definedName name="dfafas" localSheetId="5" hidden="1">{#N/A,#N/A,FALSE,"CreditStat";#N/A,#N/A,FALSE,"SPbrkup";#N/A,#N/A,FALSE,"MerSPsyn";#N/A,#N/A,FALSE,"MerSPwKCsyn";#N/A,#N/A,FALSE,"MerSPwKCsyn (2)";#N/A,#N/A,FALSE,"CreditStat (2)"}</definedName>
    <definedName name="dfafas" localSheetId="1" hidden="1">{#N/A,#N/A,FALSE,"CreditStat";#N/A,#N/A,FALSE,"SPbrkup";#N/A,#N/A,FALSE,"MerSPsyn";#N/A,#N/A,FALSE,"MerSPwKCsyn";#N/A,#N/A,FALSE,"MerSPwKCsyn (2)";#N/A,#N/A,FALSE,"CreditStat (2)"}</definedName>
    <definedName name="dfafas" localSheetId="4" hidden="1">{#N/A,#N/A,FALSE,"CreditStat";#N/A,#N/A,FALSE,"SPbrkup";#N/A,#N/A,FALSE,"MerSPsyn";#N/A,#N/A,FALSE,"MerSPwKCsyn";#N/A,#N/A,FALSE,"MerSPwKCsyn (2)";#N/A,#N/A,FALSE,"CreditStat (2)"}</definedName>
    <definedName name="dfafas" localSheetId="7" hidden="1">{#N/A,#N/A,FALSE,"CreditStat";#N/A,#N/A,FALSE,"SPbrkup";#N/A,#N/A,FALSE,"MerSPsyn";#N/A,#N/A,FALSE,"MerSPwKCsyn";#N/A,#N/A,FALSE,"MerSPwKCsyn (2)";#N/A,#N/A,FALSE,"CreditStat (2)"}</definedName>
    <definedName name="dfafas" hidden="1">{#N/A,#N/A,FALSE,"CreditStat";#N/A,#N/A,FALSE,"SPbrkup";#N/A,#N/A,FALSE,"MerSPsyn";#N/A,#N/A,FALSE,"MerSPwKCsyn";#N/A,#N/A,FALSE,"MerSPwKCsyn (2)";#N/A,#N/A,FALSE,"CreditStat (2)"}</definedName>
    <definedName name="dfas" localSheetId="0" hidden="1">{#N/A,#N/A,FALSE,"Contribution Analysis"}</definedName>
    <definedName name="dfas" localSheetId="5" hidden="1">{#N/A,#N/A,FALSE,"Contribution Analysis"}</definedName>
    <definedName name="dfas" localSheetId="1" hidden="1">{#N/A,#N/A,FALSE,"Contribution Analysis"}</definedName>
    <definedName name="dfas" localSheetId="4" hidden="1">{#N/A,#N/A,FALSE,"Contribution Analysis"}</definedName>
    <definedName name="dfas" localSheetId="7" hidden="1">{#N/A,#N/A,FALSE,"Contribution Analysis"}</definedName>
    <definedName name="dfas" hidden="1">{#N/A,#N/A,FALSE,"Contribution Analysis"}</definedName>
    <definedName name="dfasd" localSheetId="0" hidden="1">{"Tarifica91",#N/A,FALSE,"Tariffs";"Tarifica92",#N/A,FALSE,"Tariffs";"Tarifica93",#N/A,FALSE,"Tariffs";"Tarifica94",#N/A,FALSE,"Tariffs";"Tarifica95",#N/A,FALSE,"Tariffs";"Tarifica96",#N/A,FALSE,"Tariffs"}</definedName>
    <definedName name="dfasd" localSheetId="5" hidden="1">{"Tarifica91",#N/A,FALSE,"Tariffs";"Tarifica92",#N/A,FALSE,"Tariffs";"Tarifica93",#N/A,FALSE,"Tariffs";"Tarifica94",#N/A,FALSE,"Tariffs";"Tarifica95",#N/A,FALSE,"Tariffs";"Tarifica96",#N/A,FALSE,"Tariffs"}</definedName>
    <definedName name="dfasd" localSheetId="1" hidden="1">{"Tarifica91",#N/A,FALSE,"Tariffs";"Tarifica92",#N/A,FALSE,"Tariffs";"Tarifica93",#N/A,FALSE,"Tariffs";"Tarifica94",#N/A,FALSE,"Tariffs";"Tarifica95",#N/A,FALSE,"Tariffs";"Tarifica96",#N/A,FALSE,"Tariffs"}</definedName>
    <definedName name="dfasd" localSheetId="4" hidden="1">{"Tarifica91",#N/A,FALSE,"Tariffs";"Tarifica92",#N/A,FALSE,"Tariffs";"Tarifica93",#N/A,FALSE,"Tariffs";"Tarifica94",#N/A,FALSE,"Tariffs";"Tarifica95",#N/A,FALSE,"Tariffs";"Tarifica96",#N/A,FALSE,"Tariffs"}</definedName>
    <definedName name="dfasd" localSheetId="7" hidden="1">{"Tarifica91",#N/A,FALSE,"Tariffs";"Tarifica92",#N/A,FALSE,"Tariffs";"Tarifica93",#N/A,FALSE,"Tariffs";"Tarifica94",#N/A,FALSE,"Tariffs";"Tarifica95",#N/A,FALSE,"Tariffs";"Tarifica96",#N/A,FALSE,"Tariffs"}</definedName>
    <definedName name="dfasd" hidden="1">{"Tarifica91",#N/A,FALSE,"Tariffs";"Tarifica92",#N/A,FALSE,"Tariffs";"Tarifica93",#N/A,FALSE,"Tariffs";"Tarifica94",#N/A,FALSE,"Tariffs";"Tarifica95",#N/A,FALSE,"Tariffs";"Tarifica96",#N/A,FALSE,"Tariffs"}</definedName>
    <definedName name="dfasdfa" localSheetId="0" hidden="1">{"mgmt forecast",#N/A,FALSE,"Mgmt Forecast";"dcf table",#N/A,FALSE,"Mgmt Forecast";"sensitivity",#N/A,FALSE,"Mgmt Forecast";"table inputs",#N/A,FALSE,"Mgmt Forecast";"calculations",#N/A,FALSE,"Mgmt Forecast"}</definedName>
    <definedName name="dfasdfa" localSheetId="5" hidden="1">{"mgmt forecast",#N/A,FALSE,"Mgmt Forecast";"dcf table",#N/A,FALSE,"Mgmt Forecast";"sensitivity",#N/A,FALSE,"Mgmt Forecast";"table inputs",#N/A,FALSE,"Mgmt Forecast";"calculations",#N/A,FALSE,"Mgmt Forecast"}</definedName>
    <definedName name="dfasdfa" localSheetId="1" hidden="1">{"mgmt forecast",#N/A,FALSE,"Mgmt Forecast";"dcf table",#N/A,FALSE,"Mgmt Forecast";"sensitivity",#N/A,FALSE,"Mgmt Forecast";"table inputs",#N/A,FALSE,"Mgmt Forecast";"calculations",#N/A,FALSE,"Mgmt Forecast"}</definedName>
    <definedName name="dfasdfa" localSheetId="4" hidden="1">{"mgmt forecast",#N/A,FALSE,"Mgmt Forecast";"dcf table",#N/A,FALSE,"Mgmt Forecast";"sensitivity",#N/A,FALSE,"Mgmt Forecast";"table inputs",#N/A,FALSE,"Mgmt Forecast";"calculations",#N/A,FALSE,"Mgmt Forecast"}</definedName>
    <definedName name="dfasdfa" localSheetId="7" hidden="1">{"mgmt forecast",#N/A,FALSE,"Mgmt Forecast";"dcf table",#N/A,FALSE,"Mgmt Forecast";"sensitivity",#N/A,FALSE,"Mgmt Forecast";"table inputs",#N/A,FALSE,"Mgmt Forecast";"calculations",#N/A,FALSE,"Mgmt Forecast"}</definedName>
    <definedName name="dfasdfa" hidden="1">{"mgmt forecast",#N/A,FALSE,"Mgmt Forecast";"dcf table",#N/A,FALSE,"Mgmt Forecast";"sensitivity",#N/A,FALSE,"Mgmt Forecast";"table inputs",#N/A,FALSE,"Mgmt Forecast";"calculations",#N/A,FALSE,"Mgmt Forecast"}</definedName>
    <definedName name="dfasdfc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dfasdfc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dfasdfc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dfasdfc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dfasdfc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dfasdfc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dfd" localSheetId="0" hidden="1">{"FCB_ALL",#N/A,FALSE,"FCB";"GREY_ALL",#N/A,FALSE,"GREY"}</definedName>
    <definedName name="dfd" localSheetId="5" hidden="1">{"FCB_ALL",#N/A,FALSE,"FCB";"GREY_ALL",#N/A,FALSE,"GREY"}</definedName>
    <definedName name="dfd" localSheetId="1" hidden="1">{"FCB_ALL",#N/A,FALSE,"FCB";"GREY_ALL",#N/A,FALSE,"GREY"}</definedName>
    <definedName name="dfd" localSheetId="4" hidden="1">{"FCB_ALL",#N/A,FALSE,"FCB";"GREY_ALL",#N/A,FALSE,"GREY"}</definedName>
    <definedName name="dfd" localSheetId="7" hidden="1">{"FCB_ALL",#N/A,FALSE,"FCB";"GREY_ALL",#N/A,FALSE,"GREY"}</definedName>
    <definedName name="dfd" hidden="1">{"FCB_ALL",#N/A,FALSE,"FCB";"GREY_ALL",#N/A,FALSE,"GREY"}</definedName>
    <definedName name="dfdaf" hidden="1">15</definedName>
    <definedName name="dfdas" localSheetId="0" hidden="1">{"FCB_ALL",#N/A,FALSE,"FCB";"GREY_ALL",#N/A,FALSE,"GREY"}</definedName>
    <definedName name="dfdas" localSheetId="5" hidden="1">{"FCB_ALL",#N/A,FALSE,"FCB";"GREY_ALL",#N/A,FALSE,"GREY"}</definedName>
    <definedName name="dfdas" localSheetId="1" hidden="1">{"FCB_ALL",#N/A,FALSE,"FCB";"GREY_ALL",#N/A,FALSE,"GREY"}</definedName>
    <definedName name="dfdas" localSheetId="4" hidden="1">{"FCB_ALL",#N/A,FALSE,"FCB";"GREY_ALL",#N/A,FALSE,"GREY"}</definedName>
    <definedName name="dfdas" localSheetId="7" hidden="1">{"FCB_ALL",#N/A,FALSE,"FCB";"GREY_ALL",#N/A,FALSE,"GREY"}</definedName>
    <definedName name="dfdas" hidden="1">{"FCB_ALL",#N/A,FALSE,"FCB";"GREY_ALL",#N/A,FALSE,"GREY"}</definedName>
    <definedName name="dfdf" localSheetId="0" hidden="1">{#N/A,#N/A,FALSE,"ANEXO3 99 ERA";#N/A,#N/A,FALSE,"ANEXO3 99 UBÁ2";#N/A,#N/A,FALSE,"ANEXO3 99 DTU";#N/A,#N/A,FALSE,"ANEXO3 99 RDR";#N/A,#N/A,FALSE,"ANEXO3 99 UBÁ4";#N/A,#N/A,FALSE,"ANEXO3 99 UBÁ6"}</definedName>
    <definedName name="dfdf" localSheetId="5" hidden="1">{#N/A,#N/A,FALSE,"ANEXO3 99 ERA";#N/A,#N/A,FALSE,"ANEXO3 99 UBÁ2";#N/A,#N/A,FALSE,"ANEXO3 99 DTU";#N/A,#N/A,FALSE,"ANEXO3 99 RDR";#N/A,#N/A,FALSE,"ANEXO3 99 UBÁ4";#N/A,#N/A,FALSE,"ANEXO3 99 UBÁ6"}</definedName>
    <definedName name="dfdf" localSheetId="1" hidden="1">{#N/A,#N/A,FALSE,"ANEXO3 99 ERA";#N/A,#N/A,FALSE,"ANEXO3 99 UBÁ2";#N/A,#N/A,FALSE,"ANEXO3 99 DTU";#N/A,#N/A,FALSE,"ANEXO3 99 RDR";#N/A,#N/A,FALSE,"ANEXO3 99 UBÁ4";#N/A,#N/A,FALSE,"ANEXO3 99 UBÁ6"}</definedName>
    <definedName name="dfdf" localSheetId="4" hidden="1">{#N/A,#N/A,FALSE,"ANEXO3 99 ERA";#N/A,#N/A,FALSE,"ANEXO3 99 UBÁ2";#N/A,#N/A,FALSE,"ANEXO3 99 DTU";#N/A,#N/A,FALSE,"ANEXO3 99 RDR";#N/A,#N/A,FALSE,"ANEXO3 99 UBÁ4";#N/A,#N/A,FALSE,"ANEXO3 99 UBÁ6"}</definedName>
    <definedName name="dfdf" localSheetId="7" hidden="1">{#N/A,#N/A,FALSE,"ANEXO3 99 ERA";#N/A,#N/A,FALSE,"ANEXO3 99 UBÁ2";#N/A,#N/A,FALSE,"ANEXO3 99 DTU";#N/A,#N/A,FALSE,"ANEXO3 99 RDR";#N/A,#N/A,FALSE,"ANEXO3 99 UBÁ4";#N/A,#N/A,FALSE,"ANEXO3 99 UBÁ6"}</definedName>
    <definedName name="dfdf" hidden="1">{#N/A,#N/A,FALSE,"ANEXO3 99 ERA";#N/A,#N/A,FALSE,"ANEXO3 99 UBÁ2";#N/A,#N/A,FALSE,"ANEXO3 99 DTU";#N/A,#N/A,FALSE,"ANEXO3 99 RDR";#N/A,#N/A,FALSE,"ANEXO3 99 UBÁ4";#N/A,#N/A,FALSE,"ANEXO3 99 UBÁ6"}</definedName>
    <definedName name="dfdf1" localSheetId="0" hidden="1">{#N/A,#N/A,FALSE,"ANEXO3 99 ERA";#N/A,#N/A,FALSE,"ANEXO3 99 UBÁ2";#N/A,#N/A,FALSE,"ANEXO3 99 DTU";#N/A,#N/A,FALSE,"ANEXO3 99 RDR";#N/A,#N/A,FALSE,"ANEXO3 99 UBÁ4";#N/A,#N/A,FALSE,"ANEXO3 99 UBÁ6"}</definedName>
    <definedName name="dfdf1" localSheetId="5" hidden="1">{#N/A,#N/A,FALSE,"ANEXO3 99 ERA";#N/A,#N/A,FALSE,"ANEXO3 99 UBÁ2";#N/A,#N/A,FALSE,"ANEXO3 99 DTU";#N/A,#N/A,FALSE,"ANEXO3 99 RDR";#N/A,#N/A,FALSE,"ANEXO3 99 UBÁ4";#N/A,#N/A,FALSE,"ANEXO3 99 UBÁ6"}</definedName>
    <definedName name="dfdf1" localSheetId="1" hidden="1">{#N/A,#N/A,FALSE,"ANEXO3 99 ERA";#N/A,#N/A,FALSE,"ANEXO3 99 UBÁ2";#N/A,#N/A,FALSE,"ANEXO3 99 DTU";#N/A,#N/A,FALSE,"ANEXO3 99 RDR";#N/A,#N/A,FALSE,"ANEXO3 99 UBÁ4";#N/A,#N/A,FALSE,"ANEXO3 99 UBÁ6"}</definedName>
    <definedName name="dfdf1" localSheetId="4" hidden="1">{#N/A,#N/A,FALSE,"ANEXO3 99 ERA";#N/A,#N/A,FALSE,"ANEXO3 99 UBÁ2";#N/A,#N/A,FALSE,"ANEXO3 99 DTU";#N/A,#N/A,FALSE,"ANEXO3 99 RDR";#N/A,#N/A,FALSE,"ANEXO3 99 UBÁ4";#N/A,#N/A,FALSE,"ANEXO3 99 UBÁ6"}</definedName>
    <definedName name="dfdf1" localSheetId="7" hidden="1">{#N/A,#N/A,FALSE,"ANEXO3 99 ERA";#N/A,#N/A,FALSE,"ANEXO3 99 UBÁ2";#N/A,#N/A,FALSE,"ANEXO3 99 DTU";#N/A,#N/A,FALSE,"ANEXO3 99 RDR";#N/A,#N/A,FALSE,"ANEXO3 99 UBÁ4";#N/A,#N/A,FALSE,"ANEXO3 99 UBÁ6"}</definedName>
    <definedName name="dfdf1" hidden="1">{#N/A,#N/A,FALSE,"ANEXO3 99 ERA";#N/A,#N/A,FALSE,"ANEXO3 99 UBÁ2";#N/A,#N/A,FALSE,"ANEXO3 99 DTU";#N/A,#N/A,FALSE,"ANEXO3 99 RDR";#N/A,#N/A,FALSE,"ANEXO3 99 UBÁ4";#N/A,#N/A,FALSE,"ANEXO3 99 UBÁ6"}</definedName>
    <definedName name="DFDFD">#REF!</definedName>
    <definedName name="dfdfdfd" localSheetId="0" hidden="1">{"FCB_ALL",#N/A,FALSE,"FCB"}</definedName>
    <definedName name="dfdfdfd" localSheetId="5" hidden="1">{"FCB_ALL",#N/A,FALSE,"FCB"}</definedName>
    <definedName name="dfdfdfd" localSheetId="1" hidden="1">{"FCB_ALL",#N/A,FALSE,"FCB"}</definedName>
    <definedName name="dfdfdfd" localSheetId="4" hidden="1">{"FCB_ALL",#N/A,FALSE,"FCB"}</definedName>
    <definedName name="dfdfdfd" localSheetId="7" hidden="1">{"FCB_ALL",#N/A,FALSE,"FCB"}</definedName>
    <definedName name="dfdfdfd" hidden="1">{"FCB_ALL",#N/A,FALSE,"FCB"}</definedName>
    <definedName name="dfdf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f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f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f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f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g">#REF!</definedName>
    <definedName name="dfg" localSheetId="0" hidden="1">{#N/A,#N/A,FALSE,"ANEXO3 99 ERA";#N/A,#N/A,FALSE,"ANEXO3 99 UBÁ2";#N/A,#N/A,FALSE,"ANEXO3 99 DTU";#N/A,#N/A,FALSE,"ANEXO3 99 RDR";#N/A,#N/A,FALSE,"ANEXO3 99 UBÁ4";#N/A,#N/A,FALSE,"ANEXO3 99 UBÁ6"}</definedName>
    <definedName name="dfg" localSheetId="5" hidden="1">{#N/A,#N/A,FALSE,"ANEXO3 99 ERA";#N/A,#N/A,FALSE,"ANEXO3 99 UBÁ2";#N/A,#N/A,FALSE,"ANEXO3 99 DTU";#N/A,#N/A,FALSE,"ANEXO3 99 RDR";#N/A,#N/A,FALSE,"ANEXO3 99 UBÁ4";#N/A,#N/A,FALSE,"ANEXO3 99 UBÁ6"}</definedName>
    <definedName name="dfg" localSheetId="1" hidden="1">{#N/A,#N/A,FALSE,"ANEXO3 99 ERA";#N/A,#N/A,FALSE,"ANEXO3 99 UBÁ2";#N/A,#N/A,FALSE,"ANEXO3 99 DTU";#N/A,#N/A,FALSE,"ANEXO3 99 RDR";#N/A,#N/A,FALSE,"ANEXO3 99 UBÁ4";#N/A,#N/A,FALSE,"ANEXO3 99 UBÁ6"}</definedName>
    <definedName name="dfg" localSheetId="4" hidden="1">{#N/A,#N/A,FALSE,"ANEXO3 99 ERA";#N/A,#N/A,FALSE,"ANEXO3 99 UBÁ2";#N/A,#N/A,FALSE,"ANEXO3 99 DTU";#N/A,#N/A,FALSE,"ANEXO3 99 RDR";#N/A,#N/A,FALSE,"ANEXO3 99 UBÁ4";#N/A,#N/A,FALSE,"ANEXO3 99 UBÁ6"}</definedName>
    <definedName name="dfg" localSheetId="7" hidden="1">{#N/A,#N/A,FALSE,"ANEXO3 99 ERA";#N/A,#N/A,FALSE,"ANEXO3 99 UBÁ2";#N/A,#N/A,FALSE,"ANEXO3 99 DTU";#N/A,#N/A,FALSE,"ANEXO3 99 RDR";#N/A,#N/A,FALSE,"ANEXO3 99 UBÁ4";#N/A,#N/A,FALSE,"ANEXO3 99 UBÁ6"}</definedName>
    <definedName name="dfg" hidden="1">{#N/A,#N/A,FALSE,"ANEXO3 99 ERA";#N/A,#N/A,FALSE,"ANEXO3 99 UBÁ2";#N/A,#N/A,FALSE,"ANEXO3 99 DTU";#N/A,#N/A,FALSE,"ANEXO3 99 RDR";#N/A,#N/A,FALSE,"ANEXO3 99 UBÁ4";#N/A,#N/A,FALSE,"ANEXO3 99 UBÁ6"}</definedName>
    <definedName name="dfh">#REF!</definedName>
    <definedName name="dfsagasgdfagadfgdaf" localSheetId="0" hidden="1">{#N/A,#N/A,FALSE,"ENERGIA";#N/A,#N/A,FALSE,"PERDIDAS";#N/A,#N/A,FALSE,"CLIENTES";#N/A,#N/A,FALSE,"ESTADO";#N/A,#N/A,FALSE,"TECNICA"}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1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localSheetId="7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GA">#REF!</definedName>
    <definedName name="DG" localSheetId="5">#REF!</definedName>
    <definedName name="DG">#REF!</definedName>
    <definedName name="DGO" localSheetId="5">#REF!</definedName>
    <definedName name="DGO">#REF!</definedName>
    <definedName name="dhdhd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hdhd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hdhd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hdhd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hdhd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hdh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ia_Semana">#REF!</definedName>
    <definedName name="dia1a" localSheetId="5">#REF!</definedName>
    <definedName name="dia1a">#REF!</definedName>
    <definedName name="dia2a" localSheetId="5">#REF!</definedName>
    <definedName name="dia2a">#REF!</definedName>
    <definedName name="Diag" localSheetId="5">#REF!</definedName>
    <definedName name="Diag">#REF!</definedName>
    <definedName name="Dias" localSheetId="0">{0,1,2,3,4,5,6} + {0;1;2;3;4;5}*7</definedName>
    <definedName name="Dias" localSheetId="5">{0,1,2,3,4,5,6} + {0;1;2;3;4;5}*7</definedName>
    <definedName name="Dias" localSheetId="1">{0,1,2,3,4,5,6} + {0;1;2;3;4;5}*7</definedName>
    <definedName name="Dias" localSheetId="4">{0,1,2,3,4,5,6} + {0;1;2;3;4;5}*7</definedName>
    <definedName name="Dias" localSheetId="7">{0,1,2,3,4,5,6} + {0;1;2;3;4;5}*7</definedName>
    <definedName name="Dias">{0,1,2,3,4,5,6} + {0;1;2;3;4;5}*7</definedName>
    <definedName name="Dias_Mês">#REF!</definedName>
    <definedName name="Dias_Semana" localSheetId="5">#REF!</definedName>
    <definedName name="Dias_Semana">#REF!</definedName>
    <definedName name="DIASALCOBAÇA" localSheetId="5">#REF!</definedName>
    <definedName name="DIASALCOBAÇA">#REF!</definedName>
    <definedName name="DIASARCEL" localSheetId="5">#REF!</definedName>
    <definedName name="DIASARCEL">#REF!</definedName>
    <definedName name="DIASBRAGUSSACOMB" localSheetId="5">#REF!</definedName>
    <definedName name="DIASBRAGUSSACOMB">#REF!</definedName>
    <definedName name="DIASBRAGUSSAMT" localSheetId="5">#REF!</definedName>
    <definedName name="DIASBRAGUSSAMT">#REF!</definedName>
    <definedName name="DIASBRASPEROLA" localSheetId="5">#REF!</definedName>
    <definedName name="DIASBRASPEROLA">#REF!</definedName>
    <definedName name="DIASCST" localSheetId="5">#REF!</definedName>
    <definedName name="DIASCST">#REF!</definedName>
    <definedName name="DIASCVRDFIXO" localSheetId="5">#REF!</definedName>
    <definedName name="DIASCVRDFIXO">#REF!</definedName>
    <definedName name="DIASCVRDPULMÃO" localSheetId="5">#REF!</definedName>
    <definedName name="DIASCVRDPULMÃO">#REF!</definedName>
    <definedName name="diashd" localSheetId="5" hidden="1">#REF!</definedName>
    <definedName name="diashd" hidden="1">#REF!</definedName>
    <definedName name="DIASHIPFIXO" localSheetId="5">#REF!</definedName>
    <definedName name="DIASHIPFIXO">#REF!</definedName>
    <definedName name="DIASHIPPULMÃO" localSheetId="5">#REF!</definedName>
    <definedName name="DIASHIPPULMÃO">#REF!</definedName>
    <definedName name="DIASITAFIXO" localSheetId="5">#REF!</definedName>
    <definedName name="DIASITAFIXO">#REF!</definedName>
    <definedName name="DIASITAPULMÃO" localSheetId="5">#REF!</definedName>
    <definedName name="DIASITAPULMÃO">#REF!</definedName>
    <definedName name="DIASLOGASA" localSheetId="5">#REF!</definedName>
    <definedName name="DIASLOGASA">#REF!</definedName>
    <definedName name="DIASORNATO" localSheetId="5">#REF!</definedName>
    <definedName name="DIASORNATO">#REF!</definedName>
    <definedName name="DIASPARAISO" localSheetId="5">#REF!</definedName>
    <definedName name="DIASPARAISO">#REF!</definedName>
    <definedName name="DiasPerma" localSheetId="5">#REF!</definedName>
    <definedName name="DiasPerma">#REF!</definedName>
    <definedName name="DiasPlano" localSheetId="5">#REF!</definedName>
    <definedName name="DiasPlano">#REF!</definedName>
    <definedName name="DIASPOLTEX" localSheetId="5">#REF!</definedName>
    <definedName name="DIASPOLTEX">#REF!</definedName>
    <definedName name="diasqueops" localSheetId="5">#REF!</definedName>
    <definedName name="diasqueops">#REF!</definedName>
    <definedName name="diasrealcafe" localSheetId="5">#REF!</definedName>
    <definedName name="diasrealcafe">#REF!</definedName>
    <definedName name="Diastorrescompc" localSheetId="5">#REF!</definedName>
    <definedName name="Diastorrescompc">#REF!</definedName>
    <definedName name="diastrabalhados" localSheetId="5">#REF!</definedName>
    <definedName name="diastrabalhados">#REF!</definedName>
    <definedName name="diasuteis" localSheetId="5">#REF!</definedName>
    <definedName name="diasuteis">#REF!</definedName>
    <definedName name="DiasÚteis" localSheetId="0">{"segunda-feira","terça-feira","quarta-feira","quinta-feira","sexta-feira","sábado","domingo"}</definedName>
    <definedName name="DiasÚteis" localSheetId="5">{"segunda-feira","terça-feira","quarta-feira","quinta-feira","sexta-feira","sábado","domingo"}</definedName>
    <definedName name="DiasÚteis" localSheetId="1">{"segunda-feira","terça-feira","quarta-feira","quinta-feira","sexta-feira","sábado","domingo"}</definedName>
    <definedName name="DiasÚteis" localSheetId="4">{"segunda-feira","terça-feira","quarta-feira","quinta-feira","sexta-feira","sábado","domingo"}</definedName>
    <definedName name="DiasÚteis" localSheetId="7">{"segunda-feira","terça-feira","quarta-feira","quinta-feira","sexta-feira","sábado","domingo"}</definedName>
    <definedName name="DiasÚteis">{"segunda-feira","terça-feira","quarta-feira","quinta-feira","sexta-feira","sábado","domingo"}</definedName>
    <definedName name="Diasvilloni">#REF!</definedName>
    <definedName name="DICNOMEBL_BR" localSheetId="5">#REF!</definedName>
    <definedName name="DICNOMEBL_BR">#REF!</definedName>
    <definedName name="DICNOMEBL_RG" localSheetId="5">#REF!</definedName>
    <definedName name="DICNOMEBL_RG">#REF!</definedName>
    <definedName name="DICNOMEBL_UF" localSheetId="5">#REF!</definedName>
    <definedName name="DICNOMEBL_UF">#REF!</definedName>
    <definedName name="DietaLinhaInício" localSheetId="5">#REF!</definedName>
    <definedName name="DietaLinhaInício">#REF!</definedName>
    <definedName name="DietaÚltimasTérmino" localSheetId="5">#REF!</definedName>
    <definedName name="DietaÚltimasTérmino">#REF!</definedName>
    <definedName name="DIF" localSheetId="5">#REF!</definedName>
    <definedName name="DIF">#REF!</definedName>
    <definedName name="DIRECTORY" localSheetId="5">#REF!</definedName>
    <definedName name="DIRECTORY">#REF!</definedName>
    <definedName name="discount" localSheetId="5">#REF!</definedName>
    <definedName name="discount">#REF!</definedName>
    <definedName name="DISP_FROTA_NOVAS" localSheetId="5">#REF!</definedName>
    <definedName name="DISP_FROTA_NOVAS">#REF!</definedName>
    <definedName name="DISP_MAT" localSheetId="5">#REF!</definedName>
    <definedName name="DISP_MAT">#REF!</definedName>
    <definedName name="DISP_TOTAL" localSheetId="5">#REF!</definedName>
    <definedName name="DISP_TOTAL">#REF!</definedName>
    <definedName name="Display_Data">#N/A</definedName>
    <definedName name="disponibilidade" localSheetId="5">#REF!</definedName>
    <definedName name="disponibilidade">#REF!</definedName>
    <definedName name="disppaul120">#N/A</definedName>
    <definedName name="Dissidio_Texto" localSheetId="5">#REF!</definedName>
    <definedName name="Dissidio_Texto">#REF!</definedName>
    <definedName name="DIST_POP" localSheetId="5">#REF!</definedName>
    <definedName name="DIST_POP">#REF!</definedName>
    <definedName name="Distribuidor" localSheetId="5">#REF!</definedName>
    <definedName name="Distribuidor">#REF!</definedName>
    <definedName name="Distribuidora" localSheetId="5">#REF!</definedName>
    <definedName name="Distribuidora">#REF!</definedName>
    <definedName name="DISTRIBUIDORAS" localSheetId="5">#REF!</definedName>
    <definedName name="DISTRIBUIDORAS">#REF!</definedName>
    <definedName name="divcms" hidden="1">{"TotalGeralDespesasPorArea",#N/A,FALSE,"VinculosAccessEfetivo"}</definedName>
    <definedName name="Divers" localSheetId="5">#REF!</definedName>
    <definedName name="Divers">#REF!</definedName>
    <definedName name="DIVGRAF1" localSheetId="5">#REF!</definedName>
    <definedName name="DIVGRAF1">#REF!</definedName>
    <definedName name="divliq" localSheetId="5">#REF!</definedName>
    <definedName name="divliq">#REF!</definedName>
    <definedName name="dm" localSheetId="5">#REF!</definedName>
    <definedName name="dm">#REF!</definedName>
    <definedName name="DNB">"TickerRange"</definedName>
    <definedName name="dnhnff" hidden="1">[8]Template!$A$8:$A$35</definedName>
    <definedName name="do_comm">#REF!</definedName>
    <definedName name="do_oth" localSheetId="5">#REF!</definedName>
    <definedName name="do_oth">#REF!</definedName>
    <definedName name="do_out" localSheetId="5">#REF!</definedName>
    <definedName name="do_out">#REF!</definedName>
    <definedName name="do_train" localSheetId="5">#REF!</definedName>
    <definedName name="do_train">#REF!</definedName>
    <definedName name="do_trip" localSheetId="5">#REF!</definedName>
    <definedName name="do_trip">#REF!</definedName>
    <definedName name="DOCREC">#N/A</definedName>
    <definedName name="DOISNOVE" localSheetId="5">#REF!</definedName>
    <definedName name="DOISNOVE">#REF!</definedName>
    <definedName name="dolar" localSheetId="5">#REF!</definedName>
    <definedName name="dolar">#REF!</definedName>
    <definedName name="DownSideCashSweep" localSheetId="5">#REF!</definedName>
    <definedName name="DownSideCashSweep">#REF!</definedName>
    <definedName name="DP" localSheetId="5">#REF!</definedName>
    <definedName name="DP">#REF!</definedName>
    <definedName name="DPTO" localSheetId="5">#REF!</definedName>
    <definedName name="DPTO">#REF!</definedName>
    <definedName name="dq" localSheetId="0" hidden="1">{#N/A,#N/A,FALSE,"ANEXO3 99 ERA";#N/A,#N/A,FALSE,"ANEXO3 99 UBÁ2";#N/A,#N/A,FALSE,"ANEXO3 99 DTU";#N/A,#N/A,FALSE,"ANEXO3 99 RDR";#N/A,#N/A,FALSE,"ANEXO3 99 UBÁ4";#N/A,#N/A,FALSE,"ANEXO3 99 UBÁ6"}</definedName>
    <definedName name="dq" localSheetId="5" hidden="1">{#N/A,#N/A,FALSE,"ANEXO3 99 ERA";#N/A,#N/A,FALSE,"ANEXO3 99 UBÁ2";#N/A,#N/A,FALSE,"ANEXO3 99 DTU";#N/A,#N/A,FALSE,"ANEXO3 99 RDR";#N/A,#N/A,FALSE,"ANEXO3 99 UBÁ4";#N/A,#N/A,FALSE,"ANEXO3 99 UBÁ6"}</definedName>
    <definedName name="dq" localSheetId="1" hidden="1">{#N/A,#N/A,FALSE,"ANEXO3 99 ERA";#N/A,#N/A,FALSE,"ANEXO3 99 UBÁ2";#N/A,#N/A,FALSE,"ANEXO3 99 DTU";#N/A,#N/A,FALSE,"ANEXO3 99 RDR";#N/A,#N/A,FALSE,"ANEXO3 99 UBÁ4";#N/A,#N/A,FALSE,"ANEXO3 99 UBÁ6"}</definedName>
    <definedName name="dq" localSheetId="4" hidden="1">{#N/A,#N/A,FALSE,"ANEXO3 99 ERA";#N/A,#N/A,FALSE,"ANEXO3 99 UBÁ2";#N/A,#N/A,FALSE,"ANEXO3 99 DTU";#N/A,#N/A,FALSE,"ANEXO3 99 RDR";#N/A,#N/A,FALSE,"ANEXO3 99 UBÁ4";#N/A,#N/A,FALSE,"ANEXO3 99 UBÁ6"}</definedName>
    <definedName name="dq" localSheetId="7" hidden="1">{#N/A,#N/A,FALSE,"ANEXO3 99 ERA";#N/A,#N/A,FALSE,"ANEXO3 99 UBÁ2";#N/A,#N/A,FALSE,"ANEXO3 99 DTU";#N/A,#N/A,FALSE,"ANEXO3 99 RDR";#N/A,#N/A,FALSE,"ANEXO3 99 UBÁ4";#N/A,#N/A,FALSE,"ANEXO3 99 UBÁ6"}</definedName>
    <definedName name="dq" hidden="1">{#N/A,#N/A,FALSE,"ANEXO3 99 ERA";#N/A,#N/A,FALSE,"ANEXO3 99 UBÁ2";#N/A,#N/A,FALSE,"ANEXO3 99 DTU";#N/A,#N/A,FALSE,"ANEXO3 99 RDR";#N/A,#N/A,FALSE,"ANEXO3 99 UBÁ4";#N/A,#N/A,FALSE,"ANEXO3 99 UBÁ6"}</definedName>
    <definedName name="dqpoie" localSheetId="0" hidden="1">{"subs",#N/A,FALSE,"database ";"proportional",#N/A,FALSE,"database "}</definedName>
    <definedName name="dqpoie" localSheetId="5" hidden="1">{"subs",#N/A,FALSE,"database ";"proportional",#N/A,FALSE,"database "}</definedName>
    <definedName name="dqpoie" localSheetId="1" hidden="1">{"subs",#N/A,FALSE,"database ";"proportional",#N/A,FALSE,"database "}</definedName>
    <definedName name="dqpoie" localSheetId="4" hidden="1">{"subs",#N/A,FALSE,"database ";"proportional",#N/A,FALSE,"database "}</definedName>
    <definedName name="dqpoie" localSheetId="7" hidden="1">{"subs",#N/A,FALSE,"database ";"proportional",#N/A,FALSE,"database "}</definedName>
    <definedName name="dqpoie" hidden="1">{"subs",#N/A,FALSE,"database ";"proportional",#N/A,FALSE,"database "}</definedName>
    <definedName name="DRA">#REF!</definedName>
    <definedName name="DRE_CONSOL" localSheetId="5">#REF!</definedName>
    <definedName name="DRE_CONSOL">#REF!</definedName>
    <definedName name="dreyer" localSheetId="0" hidden="1">{"FCB_ALL",#N/A,FALSE,"FCB"}</definedName>
    <definedName name="dreyer" localSheetId="5" hidden="1">{"FCB_ALL",#N/A,FALSE,"FCB"}</definedName>
    <definedName name="dreyer" localSheetId="1" hidden="1">{"FCB_ALL",#N/A,FALSE,"FCB"}</definedName>
    <definedName name="dreyer" localSheetId="4" hidden="1">{"FCB_ALL",#N/A,FALSE,"FCB"}</definedName>
    <definedName name="dreyer" localSheetId="7" hidden="1">{"FCB_ALL",#N/A,FALSE,"FCB"}</definedName>
    <definedName name="dreyer" hidden="1">{"FCB_ALL",#N/A,FALSE,"FCB"}</definedName>
    <definedName name="drivers_central">#REF!</definedName>
    <definedName name="drivers_regionais" localSheetId="5">#REF!</definedName>
    <definedName name="drivers_regionais">#REF!</definedName>
    <definedName name="DRP" localSheetId="5">#REF!</definedName>
    <definedName name="DRP">#REF!</definedName>
    <definedName name="ds" localSheetId="0" hidden="1">{#N/A,#N/A,FALSE,"ANEXO3 99 ERA";#N/A,#N/A,FALSE,"ANEXO3 99 UBÁ2";#N/A,#N/A,FALSE,"ANEXO3 99 DTU";#N/A,#N/A,FALSE,"ANEXO3 99 RDR";#N/A,#N/A,FALSE,"ANEXO3 99 UBÁ4";#N/A,#N/A,FALSE,"ANEXO3 99 UBÁ6"}</definedName>
    <definedName name="ds" localSheetId="5" hidden="1">{#N/A,#N/A,FALSE,"ANEXO3 99 ERA";#N/A,#N/A,FALSE,"ANEXO3 99 UBÁ2";#N/A,#N/A,FALSE,"ANEXO3 99 DTU";#N/A,#N/A,FALSE,"ANEXO3 99 RDR";#N/A,#N/A,FALSE,"ANEXO3 99 UBÁ4";#N/A,#N/A,FALSE,"ANEXO3 99 UBÁ6"}</definedName>
    <definedName name="ds" localSheetId="1" hidden="1">{#N/A,#N/A,FALSE,"ANEXO3 99 ERA";#N/A,#N/A,FALSE,"ANEXO3 99 UBÁ2";#N/A,#N/A,FALSE,"ANEXO3 99 DTU";#N/A,#N/A,FALSE,"ANEXO3 99 RDR";#N/A,#N/A,FALSE,"ANEXO3 99 UBÁ4";#N/A,#N/A,FALSE,"ANEXO3 99 UBÁ6"}</definedName>
    <definedName name="ds" localSheetId="4" hidden="1">{#N/A,#N/A,FALSE,"ANEXO3 99 ERA";#N/A,#N/A,FALSE,"ANEXO3 99 UBÁ2";#N/A,#N/A,FALSE,"ANEXO3 99 DTU";#N/A,#N/A,FALSE,"ANEXO3 99 RDR";#N/A,#N/A,FALSE,"ANEXO3 99 UBÁ4";#N/A,#N/A,FALSE,"ANEXO3 99 UBÁ6"}</definedName>
    <definedName name="ds" localSheetId="7" hidden="1">{#N/A,#N/A,FALSE,"ANEXO3 99 ERA";#N/A,#N/A,FALSE,"ANEXO3 99 UBÁ2";#N/A,#N/A,FALSE,"ANEXO3 99 DTU";#N/A,#N/A,FALSE,"ANEXO3 99 RDR";#N/A,#N/A,FALSE,"ANEXO3 99 UBÁ4";#N/A,#N/A,FALSE,"ANEXO3 99 UBÁ6"}</definedName>
    <definedName name="ds" hidden="1">{#N/A,#N/A,FALSE,"ANEXO3 99 ERA";#N/A,#N/A,FALSE,"ANEXO3 99 UBÁ2";#N/A,#N/A,FALSE,"ANEXO3 99 DTU";#N/A,#N/A,FALSE,"ANEXO3 99 RDR";#N/A,#N/A,FALSE,"ANEXO3 99 UBÁ4";#N/A,#N/A,FALSE,"ANEXO3 99 UBÁ6"}</definedName>
    <definedName name="ds_comm">#REF!</definedName>
    <definedName name="ds_oth" localSheetId="5">#REF!</definedName>
    <definedName name="ds_oth">#REF!</definedName>
    <definedName name="ds_out" localSheetId="5">#REF!</definedName>
    <definedName name="ds_out">#REF!</definedName>
    <definedName name="ds_train" localSheetId="5">#REF!</definedName>
    <definedName name="ds_train">#REF!</definedName>
    <definedName name="ds_trip" localSheetId="5">#REF!</definedName>
    <definedName name="ds_trip">#REF!</definedName>
    <definedName name="dsd" localSheetId="5">#REF!</definedName>
    <definedName name="dsd">#REF!</definedName>
    <definedName name="dsds" localSheetId="5">#REF!</definedName>
    <definedName name="dsds">#REF!</definedName>
    <definedName name="dsdsds" localSheetId="0" hidden="1">{#N/A,#N/A,FALSE,"ANEXO3 99 ERA";#N/A,#N/A,FALSE,"ANEXO3 99 UBÁ2";#N/A,#N/A,FALSE,"ANEXO3 99 DTU";#N/A,#N/A,FALSE,"ANEXO3 99 RDR";#N/A,#N/A,FALSE,"ANEXO3 99 UBÁ4";#N/A,#N/A,FALSE,"ANEXO3 99 UBÁ6"}</definedName>
    <definedName name="dsdsds" localSheetId="5" hidden="1">{#N/A,#N/A,FALSE,"ANEXO3 99 ERA";#N/A,#N/A,FALSE,"ANEXO3 99 UBÁ2";#N/A,#N/A,FALSE,"ANEXO3 99 DTU";#N/A,#N/A,FALSE,"ANEXO3 99 RDR";#N/A,#N/A,FALSE,"ANEXO3 99 UBÁ4";#N/A,#N/A,FALSE,"ANEXO3 99 UBÁ6"}</definedName>
    <definedName name="dsdsds" localSheetId="1" hidden="1">{#N/A,#N/A,FALSE,"ANEXO3 99 ERA";#N/A,#N/A,FALSE,"ANEXO3 99 UBÁ2";#N/A,#N/A,FALSE,"ANEXO3 99 DTU";#N/A,#N/A,FALSE,"ANEXO3 99 RDR";#N/A,#N/A,FALSE,"ANEXO3 99 UBÁ4";#N/A,#N/A,FALSE,"ANEXO3 99 UBÁ6"}</definedName>
    <definedName name="dsdsds" localSheetId="4" hidden="1">{#N/A,#N/A,FALSE,"ANEXO3 99 ERA";#N/A,#N/A,FALSE,"ANEXO3 99 UBÁ2";#N/A,#N/A,FALSE,"ANEXO3 99 DTU";#N/A,#N/A,FALSE,"ANEXO3 99 RDR";#N/A,#N/A,FALSE,"ANEXO3 99 UBÁ4";#N/A,#N/A,FALSE,"ANEXO3 99 UBÁ6"}</definedName>
    <definedName name="dsdsds" localSheetId="7" hidden="1">{#N/A,#N/A,FALSE,"ANEXO3 99 ERA";#N/A,#N/A,FALSE,"ANEXO3 99 UBÁ2";#N/A,#N/A,FALSE,"ANEXO3 99 DTU";#N/A,#N/A,FALSE,"ANEXO3 99 RDR";#N/A,#N/A,FALSE,"ANEXO3 99 UBÁ4";#N/A,#N/A,FALSE,"ANEXO3 99 UBÁ6"}</definedName>
    <definedName name="dsdsds" hidden="1">{#N/A,#N/A,FALSE,"ANEXO3 99 ERA";#N/A,#N/A,FALSE,"ANEXO3 99 UBÁ2";#N/A,#N/A,FALSE,"ANEXO3 99 DTU";#N/A,#N/A,FALSE,"ANEXO3 99 RDR";#N/A,#N/A,FALSE,"ANEXO3 99 UBÁ4";#N/A,#N/A,FALSE,"ANEXO3 99 UBÁ6"}</definedName>
    <definedName name="dsf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L_1_Percent_of_Minutes">#REF!</definedName>
    <definedName name="DSL_1_wo_Taxes" localSheetId="5">#REF!</definedName>
    <definedName name="DSL_1_wo_Taxes">#REF!</definedName>
    <definedName name="DSL_2_Percent_of_Minutes" localSheetId="5">#REF!</definedName>
    <definedName name="DSL_2_Percent_of_Minutes">#REF!</definedName>
    <definedName name="DSL_2_wo_Taxes" localSheetId="5">#REF!</definedName>
    <definedName name="DSL_2_wo_Taxes">#REF!</definedName>
    <definedName name="DSNC" localSheetId="5">#REF!</definedName>
    <definedName name="DSNC">#REF!</definedName>
    <definedName name="DSR_Medio" localSheetId="5">#REF!</definedName>
    <definedName name="DSR_Medio">#REF!</definedName>
    <definedName name="DSRA" localSheetId="5">#REF!</definedName>
    <definedName name="DSRA">#REF!</definedName>
    <definedName name="DSRA_paste" localSheetId="5">#REF!</definedName>
    <definedName name="DSRA_paste">#REF!</definedName>
    <definedName name="DSRA_Release_Paste" localSheetId="5">#REF!</definedName>
    <definedName name="DSRA_Release_Paste">#REF!</definedName>
    <definedName name="DSRE" hidden="1">[9]Template!$F$8:$F$35</definedName>
    <definedName name="dssaassa" localSheetId="0" hidden="1">{#N/A,#N/A,FALSE,"ANEXO3 99 ERA";#N/A,#N/A,FALSE,"ANEXO3 99 UBÁ2";#N/A,#N/A,FALSE,"ANEXO3 99 DTU";#N/A,#N/A,FALSE,"ANEXO3 99 RDR";#N/A,#N/A,FALSE,"ANEXO3 99 UBÁ4";#N/A,#N/A,FALSE,"ANEXO3 99 UBÁ6"}</definedName>
    <definedName name="dssaassa" localSheetId="5" hidden="1">{#N/A,#N/A,FALSE,"ANEXO3 99 ERA";#N/A,#N/A,FALSE,"ANEXO3 99 UBÁ2";#N/A,#N/A,FALSE,"ANEXO3 99 DTU";#N/A,#N/A,FALSE,"ANEXO3 99 RDR";#N/A,#N/A,FALSE,"ANEXO3 99 UBÁ4";#N/A,#N/A,FALSE,"ANEXO3 99 UBÁ6"}</definedName>
    <definedName name="dssaassa" localSheetId="1" hidden="1">{#N/A,#N/A,FALSE,"ANEXO3 99 ERA";#N/A,#N/A,FALSE,"ANEXO3 99 UBÁ2";#N/A,#N/A,FALSE,"ANEXO3 99 DTU";#N/A,#N/A,FALSE,"ANEXO3 99 RDR";#N/A,#N/A,FALSE,"ANEXO3 99 UBÁ4";#N/A,#N/A,FALSE,"ANEXO3 99 UBÁ6"}</definedName>
    <definedName name="dssaassa" localSheetId="4" hidden="1">{#N/A,#N/A,FALSE,"ANEXO3 99 ERA";#N/A,#N/A,FALSE,"ANEXO3 99 UBÁ2";#N/A,#N/A,FALSE,"ANEXO3 99 DTU";#N/A,#N/A,FALSE,"ANEXO3 99 RDR";#N/A,#N/A,FALSE,"ANEXO3 99 UBÁ4";#N/A,#N/A,FALSE,"ANEXO3 99 UBÁ6"}</definedName>
    <definedName name="dssaassa" localSheetId="7" hidden="1">{#N/A,#N/A,FALSE,"ANEXO3 99 ERA";#N/A,#N/A,FALSE,"ANEXO3 99 UBÁ2";#N/A,#N/A,FALSE,"ANEXO3 99 DTU";#N/A,#N/A,FALSE,"ANEXO3 99 RDR";#N/A,#N/A,FALSE,"ANEXO3 99 UBÁ4";#N/A,#N/A,FALSE,"ANEXO3 99 UBÁ6"}</definedName>
    <definedName name="dssaassa" hidden="1">{#N/A,#N/A,FALSE,"ANEXO3 99 ERA";#N/A,#N/A,FALSE,"ANEXO3 99 UBÁ2";#N/A,#N/A,FALSE,"ANEXO3 99 DTU";#N/A,#N/A,FALSE,"ANEXO3 99 RDR";#N/A,#N/A,FALSE,"ANEXO3 99 UBÁ4";#N/A,#N/A,FALSE,"ANEXO3 99 UBÁ6"}</definedName>
    <definedName name="DT">#REF!</definedName>
    <definedName name="dt_comm" localSheetId="5">#REF!</definedName>
    <definedName name="dt_comm">#REF!</definedName>
    <definedName name="dt_oth" localSheetId="5">#REF!</definedName>
    <definedName name="dt_oth">#REF!</definedName>
    <definedName name="DT_OUT" localSheetId="5">#REF!</definedName>
    <definedName name="DT_OUT">#REF!</definedName>
    <definedName name="dt_train" localSheetId="5">#REF!</definedName>
    <definedName name="dt_train">#REF!</definedName>
    <definedName name="dt_trip" localSheetId="5">#REF!</definedName>
    <definedName name="dt_trip">#REF!</definedName>
    <definedName name="dtt" localSheetId="5">#REF!</definedName>
    <definedName name="dtt">#REF!</definedName>
    <definedName name="DURACAO" localSheetId="5">#REF!</definedName>
    <definedName name="DURACAO">#REF!</definedName>
    <definedName name="Duration_completo" localSheetId="5">#REF!</definedName>
    <definedName name="Duration_completo">#REF!</definedName>
    <definedName name="Duration_comprador" localSheetId="5">#REF!</definedName>
    <definedName name="Duration_comprador">#REF!</definedName>
    <definedName name="Duration_comprdor" localSheetId="5">#REF!</definedName>
    <definedName name="Duration_comprdor">#REF!</definedName>
    <definedName name="Duration_saida_data" localSheetId="5">#REF!</definedName>
    <definedName name="Duration_saida_data">#REF!</definedName>
    <definedName name="DUTO" localSheetId="5">#REF!</definedName>
    <definedName name="DUTO">#REF!</definedName>
    <definedName name="DUTO_LD" localSheetId="5">#REF!</definedName>
    <definedName name="DUTO_LD">#REF!</definedName>
    <definedName name="DUTO_MAN" localSheetId="5">#REF!</definedName>
    <definedName name="DUTO_MAN">#REF!</definedName>
    <definedName name="dwa" localSheetId="5">#REF!</definedName>
    <definedName name="dwa">#REF!</definedName>
    <definedName name="DWDM" localSheetId="5">#REF!</definedName>
    <definedName name="DWDM">#REF!</definedName>
    <definedName name="dwdwdw" localSheetId="5">#REF!</definedName>
    <definedName name="dwdwdw">#REF!</definedName>
    <definedName name="dwed" localSheetId="5" hidden="1">#REF!</definedName>
    <definedName name="dwed" hidden="1">#REF!</definedName>
    <definedName name="Dx" localSheetId="5">#REF!</definedName>
    <definedName name="Dx">#REF!</definedName>
    <definedName name="DXNGBKGN" localSheetId="5" hidden="1">#REF!</definedName>
    <definedName name="DXNGBKGN" hidden="1">#REF!</definedName>
    <definedName name="dxsdw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dxsdw" localSheetId="5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dxsdw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dxsdw" localSheetId="4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dxsdw" localSheetId="7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dxsdw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dxvz" hidden="1">#REF!</definedName>
    <definedName name="e" localSheetId="0" hidden="1">{#N/A,#N/A,FALSE,"ENERGIA";#N/A,#N/A,FALSE,"PERDIDAS";#N/A,#N/A,FALSE,"CLIENTES";#N/A,#N/A,FALSE,"ESTADO";#N/A,#N/A,FALSE,"TECNICA"}</definedName>
    <definedName name="e" localSheetId="5" hidden="1">{#N/A,#N/A,FALSE,"ENERGIA";#N/A,#N/A,FALSE,"PERDIDAS";#N/A,#N/A,FALSE,"CLIENTES";#N/A,#N/A,FALSE,"ESTADO";#N/A,#N/A,FALSE,"TECNICA"}</definedName>
    <definedName name="e" localSheetId="1" hidden="1">{#N/A,#N/A,FALSE,"ENERGIA";#N/A,#N/A,FALSE,"PERDIDAS";#N/A,#N/A,FALSE,"CLIENTES";#N/A,#N/A,FALSE,"ESTADO";#N/A,#N/A,FALSE,"TECNICA"}</definedName>
    <definedName name="e" localSheetId="4" hidden="1">{#N/A,#N/A,FALSE,"ENERGIA";#N/A,#N/A,FALSE,"PERDIDAS";#N/A,#N/A,FALSE,"CLIENTES";#N/A,#N/A,FALSE,"ESTADO";#N/A,#N/A,FALSE,"TECNICA"}</definedName>
    <definedName name="e" localSheetId="7" hidden="1">{#N/A,#N/A,FALSE,"ENERGIA";#N/A,#N/A,FALSE,"PERDIDAS";#N/A,#N/A,FALSE,"CLIENTES";#N/A,#N/A,FALSE,"ESTADO";#N/A,#N/A,FALSE,"TECNICA"}</definedName>
    <definedName name="e" hidden="1">{#N/A,#N/A,FALSE,"ENERGIA";#N/A,#N/A,FALSE,"PERDIDAS";#N/A,#N/A,FALSE,"CLIENTES";#N/A,#N/A,FALSE,"ESTADO";#N/A,#N/A,FALSE,"TECNICA"}</definedName>
    <definedName name="e_1" hidden="1">{#N/A,#N/A,FALSE,"CONTROLE"}</definedName>
    <definedName name="EAEEE" hidden="1">{#N/A,#N/A,FALSE,"CONTROLE";#N/A,#N/A,FALSE,"CONTROLE"}</definedName>
    <definedName name="EAHYTHJWDRHYEJ" hidden="1">4</definedName>
    <definedName name="EAS_ABC">#REF!</definedName>
    <definedName name="EAS_ACUM" localSheetId="5">#REF!</definedName>
    <definedName name="EAS_ACUM">#REF!</definedName>
    <definedName name="EAS_ANHEMBI" localSheetId="5">#REF!</definedName>
    <definedName name="EAS_ANHEMBI">#REF!</definedName>
    <definedName name="EAS_CENTRO" localSheetId="5">#REF!</definedName>
    <definedName name="EAS_CENTRO">#REF!</definedName>
    <definedName name="EAS_ELPA" localSheetId="5">#REF!</definedName>
    <definedName name="EAS_ELPA">#REF!</definedName>
    <definedName name="EAS_LESTE" localSheetId="5">#REF!</definedName>
    <definedName name="EAS_LESTE">#REF!</definedName>
    <definedName name="EAS_OESTE" localSheetId="5">#REF!</definedName>
    <definedName name="EAS_OESTE">#REF!</definedName>
    <definedName name="EAS_SUL" localSheetId="5">#REF!</definedName>
    <definedName name="EAS_SUL">#REF!</definedName>
    <definedName name="EBASREGW" localSheetId="5" hidden="1">#REF!</definedName>
    <definedName name="EBASREGW" hidden="1">#REF!</definedName>
    <definedName name="ebitda_cpbs">#N/A</definedName>
    <definedName name="ebitda_dico">#N/A</definedName>
    <definedName name="ebitda_difn">#N/A</definedName>
    <definedName name="ebitda_difs">#N/A</definedName>
    <definedName name="ebitda_dima">#N/A</definedName>
    <definedName name="ebitda_dipe">#N/A</definedName>
    <definedName name="ebitda_giic">#N/A</definedName>
    <definedName name="ebitda_hisp">#N/A</definedName>
    <definedName name="ebitda_itab">#N/A</definedName>
    <definedName name="ebitda_kob">#N/A</definedName>
    <definedName name="ebitda_manganes">#N/A</definedName>
    <definedName name="ebitda_mbr">#N/A</definedName>
    <definedName name="ebitda_msg">#N/A</definedName>
    <definedName name="EBITDA_mult" localSheetId="5">#REF!</definedName>
    <definedName name="EBITDA_mult">#REF!</definedName>
    <definedName name="ebitda_nib">#N/A</definedName>
    <definedName name="ebitda_samarco">#N/A</definedName>
    <definedName name="EC_01_TM_VL_ECON" localSheetId="5">#REF!</definedName>
    <definedName name="EC_01_TM_VL_ECON">#REF!</definedName>
    <definedName name="EC_02_TM_VL_ECON" localSheetId="5">#REF!</definedName>
    <definedName name="EC_02_TM_VL_ECON">#REF!</definedName>
    <definedName name="EC_03_TM_VL_ECON" localSheetId="5">#REF!</definedName>
    <definedName name="EC_03_TM_VL_ECON">#REF!</definedName>
    <definedName name="EC_04_DESP_VL_ECON" localSheetId="5">#REF!</definedName>
    <definedName name="EC_04_DESP_VL_ECON">#REF!</definedName>
    <definedName name="EC_05_DESP_VL_ECON" localSheetId="5">#REF!</definedName>
    <definedName name="EC_05_DESP_VL_ECON">#REF!</definedName>
    <definedName name="EC_06_DESP_VL_ECON" localSheetId="5">#REF!</definedName>
    <definedName name="EC_06_DESP_VL_ECON">#REF!</definedName>
    <definedName name="EC_07_MERC_VL_ECON" localSheetId="5">#REF!</definedName>
    <definedName name="EC_07_MERC_VL_ECON">#REF!</definedName>
    <definedName name="EC_08_MERC_VL_ECON" localSheetId="5">#REF!</definedName>
    <definedName name="EC_08_MERC_VL_ECON">#REF!</definedName>
    <definedName name="EC_09_MERC_VL_ECON" localSheetId="5">#REF!</definedName>
    <definedName name="EC_09_MERC_VL_ECON">#REF!</definedName>
    <definedName name="EC_10" localSheetId="5">#REF!</definedName>
    <definedName name="EC_10">#REF!</definedName>
    <definedName name="EC_11_DÓLAR" localSheetId="5">#REF!</definedName>
    <definedName name="EC_11_DÓLAR">#REF!</definedName>
    <definedName name="ECNOFIBRAS" localSheetId="0" hidden="1">{"'PXR_6500'!$A$1:$I$124"}</definedName>
    <definedName name="ECNOFIBRAS" localSheetId="5" hidden="1">{"'PXR_6500'!$A$1:$I$124"}</definedName>
    <definedName name="ECNOFIBRAS" localSheetId="1" hidden="1">{"'PXR_6500'!$A$1:$I$124"}</definedName>
    <definedName name="ECNOFIBRAS" localSheetId="4" hidden="1">{"'PXR_6500'!$A$1:$I$124"}</definedName>
    <definedName name="ECNOFIBRAS" localSheetId="7" hidden="1">{"'PXR_6500'!$A$1:$I$124"}</definedName>
    <definedName name="ECNOFIBRAS" hidden="1">{"'PXR_6500'!$A$1:$I$124"}</definedName>
    <definedName name="ECNOFIBRAS2" localSheetId="0" hidden="1">{"'PXR_6500'!$A$1:$I$124"}</definedName>
    <definedName name="ECNOFIBRAS2" localSheetId="5" hidden="1">{"'PXR_6500'!$A$1:$I$124"}</definedName>
    <definedName name="ECNOFIBRAS2" localSheetId="1" hidden="1">{"'PXR_6500'!$A$1:$I$124"}</definedName>
    <definedName name="ECNOFIBRAS2" localSheetId="4" hidden="1">{"'PXR_6500'!$A$1:$I$124"}</definedName>
    <definedName name="ECNOFIBRAS2" localSheetId="7" hidden="1">{"'PXR_6500'!$A$1:$I$124"}</definedName>
    <definedName name="ECNOFIBRAS2" hidden="1">{"'PXR_6500'!$A$1:$I$124"}</definedName>
    <definedName name="econ_profit">#REF!</definedName>
    <definedName name="edftt">#N/A</definedName>
    <definedName name="ednilson" hidden="1">#REF!</definedName>
    <definedName name="edweqd" localSheetId="5" hidden="1">#REF!</definedName>
    <definedName name="edweqd" hidden="1">#REF!</definedName>
    <definedName name="EE" localSheetId="5">#REF!</definedName>
    <definedName name="EE">#REF!</definedName>
    <definedName name="EEB" localSheetId="5">#REF!</definedName>
    <definedName name="EEB">#REF!</definedName>
    <definedName name="eedd" localSheetId="0" hidden="1">{#N/A,#N/A,TRUE,"BD 97";#N/A,#N/A,TRUE,"IR E CS 1997";#N/A,#N/A,TRUE,"CONTINGÊNCIAS";#N/A,#N/A,TRUE,"AD_EX_97";#N/A,#N/A,TRUE,"PR ND";#N/A,#N/A,TRUE,"8191";#N/A,#N/A,TRUE,"8383";#N/A,#N/A,TRUE,"MP 1024"}</definedName>
    <definedName name="eedd" localSheetId="5" hidden="1">{#N/A,#N/A,TRUE,"BD 97";#N/A,#N/A,TRUE,"IR E CS 1997";#N/A,#N/A,TRUE,"CONTINGÊNCIAS";#N/A,#N/A,TRUE,"AD_EX_97";#N/A,#N/A,TRUE,"PR ND";#N/A,#N/A,TRUE,"8191";#N/A,#N/A,TRUE,"8383";#N/A,#N/A,TRUE,"MP 1024"}</definedName>
    <definedName name="eedd" localSheetId="1" hidden="1">{#N/A,#N/A,TRUE,"BD 97";#N/A,#N/A,TRUE,"IR E CS 1997";#N/A,#N/A,TRUE,"CONTINGÊNCIAS";#N/A,#N/A,TRUE,"AD_EX_97";#N/A,#N/A,TRUE,"PR ND";#N/A,#N/A,TRUE,"8191";#N/A,#N/A,TRUE,"8383";#N/A,#N/A,TRUE,"MP 1024"}</definedName>
    <definedName name="eedd" localSheetId="4" hidden="1">{#N/A,#N/A,TRUE,"BD 97";#N/A,#N/A,TRUE,"IR E CS 1997";#N/A,#N/A,TRUE,"CONTINGÊNCIAS";#N/A,#N/A,TRUE,"AD_EX_97";#N/A,#N/A,TRUE,"PR ND";#N/A,#N/A,TRUE,"8191";#N/A,#N/A,TRUE,"8383";#N/A,#N/A,TRUE,"MP 1024"}</definedName>
    <definedName name="eedd" localSheetId="7" hidden="1">{#N/A,#N/A,TRUE,"BD 97";#N/A,#N/A,TRUE,"IR E CS 1997";#N/A,#N/A,TRUE,"CONTINGÊNCIAS";#N/A,#N/A,TRUE,"AD_EX_97";#N/A,#N/A,TRUE,"PR ND";#N/A,#N/A,TRUE,"8191";#N/A,#N/A,TRUE,"8383";#N/A,#N/A,TRUE,"MP 1024"}</definedName>
    <definedName name="eedd" hidden="1">{#N/A,#N/A,TRUE,"BD 97";#N/A,#N/A,TRUE,"IR E CS 1997";#N/A,#N/A,TRUE,"CONTINGÊNCIAS";#N/A,#N/A,TRUE,"AD_EX_97";#N/A,#N/A,TRUE,"PR ND";#N/A,#N/A,TRUE,"8191";#N/A,#N/A,TRUE,"8383";#N/A,#N/A,TRUE,"MP 1024"}</definedName>
    <definedName name="eee">#REF!</definedName>
    <definedName name="EEEE" localSheetId="5">#REF!</definedName>
    <definedName name="EEEE">#REF!</definedName>
    <definedName name="EEEEE" localSheetId="5">#REF!</definedName>
    <definedName name="EEEEE">#REF!</definedName>
    <definedName name="eeeeeeeeeeeeeeee" localSheetId="5">#REF!</definedName>
    <definedName name="eeeeeeeeeeeeeeee">#REF!</definedName>
    <definedName name="eeewwqa" localSheetId="5">#REF!</definedName>
    <definedName name="eeewwqa">#REF!</definedName>
    <definedName name="EEPV" localSheetId="5">#REF!</definedName>
    <definedName name="EEPV">#REF!</definedName>
    <definedName name="eerte" hidden="1">[8]Template!$D$8:$D$35</definedName>
    <definedName name="EEVP" localSheetId="5">#REF!</definedName>
    <definedName name="EEVP">#REF!</definedName>
    <definedName name="eewr" localSheetId="5">#REF!</definedName>
    <definedName name="eewr">#REF!</definedName>
    <definedName name="efc" localSheetId="5">#REF!</definedName>
    <definedName name="efc">#REF!</definedName>
    <definedName name="efcd" localSheetId="5" hidden="1">#REF!</definedName>
    <definedName name="efcd" hidden="1">#REF!</definedName>
    <definedName name="efi" hidden="1">{#N/A,#N/A,FALSE,"CONTROLE"}</definedName>
    <definedName name="eficiencia" hidden="1">{#N/A,#N/A,FALSE,"CONTROLE"}</definedName>
    <definedName name="eGasAacuUS">#N/A</definedName>
    <definedName name="egoi" hidden="1">81</definedName>
    <definedName name="eixo" localSheetId="5">OFFSET(#REF!,,,1,COUNTA(#REF!)-COUNTBLANK(#REF!))</definedName>
    <definedName name="eixo">OFFSET(#REF!,,,1,COUNTA(#REF!)-COUNTBLANK(#REF!))</definedName>
    <definedName name="el" localSheetId="5">#REF!</definedName>
    <definedName name="el">#REF!</definedName>
    <definedName name="ELMA1">#N/A</definedName>
    <definedName name="ELMA2">#N/A</definedName>
    <definedName name="ELMChv">#N/A</definedName>
    <definedName name="ElmChvN">#N/A</definedName>
    <definedName name="ELMO">#N/A</definedName>
    <definedName name="ELMPA1">#N/A</definedName>
    <definedName name="ELMPA2">#N/A</definedName>
    <definedName name="ELMPO">#N/A</definedName>
    <definedName name="ElmPOrc">#N/A</definedName>
    <definedName name="ELMPR">#N/A</definedName>
    <definedName name="ELMPV1">#N/A</definedName>
    <definedName name="ELMPV2">#N/A</definedName>
    <definedName name="ELMR">#N/A</definedName>
    <definedName name="ELMV1">#N/A</definedName>
    <definedName name="ELMV2">#N/A</definedName>
    <definedName name="EM">#REF!</definedName>
    <definedName name="EMEP" localSheetId="5">#REF!</definedName>
    <definedName name="EMEP">#REF!</definedName>
    <definedName name="emergencial" localSheetId="5">#REF!</definedName>
    <definedName name="emergencial">#REF!</definedName>
    <definedName name="EMp" hidden="1">#REF!</definedName>
    <definedName name="Empresa" localSheetId="5">#REF!</definedName>
    <definedName name="Empresa">#REF!</definedName>
    <definedName name="empresa_data" localSheetId="5">#REF!</definedName>
    <definedName name="empresa_data">#REF!</definedName>
    <definedName name="Empresa_PN" localSheetId="5">#REF!</definedName>
    <definedName name="Empresa_PN">#REF!</definedName>
    <definedName name="Empresa_Regiao" localSheetId="5">#REF!</definedName>
    <definedName name="Empresa_Regiao">#REF!</definedName>
    <definedName name="EMPRESAS" localSheetId="5">#REF!</definedName>
    <definedName name="EMPRESAS">#REF!</definedName>
    <definedName name="EMS" localSheetId="5">#REF!</definedName>
    <definedName name="EMS">#REF!</definedName>
    <definedName name="EMT" localSheetId="5">#REF!</definedName>
    <definedName name="EMT">#REF!</definedName>
    <definedName name="EMT_2" localSheetId="5">#REF!</definedName>
    <definedName name="EMT_2">#REF!</definedName>
    <definedName name="EN.C.2001" localSheetId="5">#REF!</definedName>
    <definedName name="EN.C.2001">#REF!</definedName>
    <definedName name="EN.C.2002" localSheetId="5">#REF!</definedName>
    <definedName name="EN.C.2002">#REF!</definedName>
    <definedName name="EN.C.2003" localSheetId="5">#REF!</definedName>
    <definedName name="EN.C.2003">#REF!</definedName>
    <definedName name="EN.C.2004" localSheetId="5">#REF!</definedName>
    <definedName name="EN.C.2004">#REF!</definedName>
    <definedName name="EN.C.2005" localSheetId="5">#REF!</definedName>
    <definedName name="EN.C.2005">#REF!</definedName>
    <definedName name="EN.EXCEDENTE" localSheetId="5">#REF!</definedName>
    <definedName name="EN.EXCEDENTE">#REF!</definedName>
    <definedName name="Encargo_Vendas" localSheetId="5">#REF!</definedName>
    <definedName name="Encargo_Vendas">#REF!</definedName>
    <definedName name="Encargos" localSheetId="5">#REF!</definedName>
    <definedName name="Encargos">#REF!</definedName>
    <definedName name="ENCARGOS_SOCIAIS" localSheetId="5">#REF!</definedName>
    <definedName name="ENCARGOS_SOCIAIS">#REF!</definedName>
    <definedName name="ENCARGOS98" localSheetId="5">#REF!</definedName>
    <definedName name="ENCARGOS98">#REF!</definedName>
    <definedName name="ENCARGOS99" localSheetId="5">#REF!</definedName>
    <definedName name="ENCARGOS99">#REF!</definedName>
    <definedName name="EncargosAdmLocal" localSheetId="5">#REF!</definedName>
    <definedName name="EncargosAdmLocal">#REF!</definedName>
    <definedName name="EncargosHExtra" localSheetId="5">#REF!</definedName>
    <definedName name="EncargosHExtra">#REF!</definedName>
    <definedName name="END_TARIFF_PERIOD" localSheetId="5">#REF!</definedName>
    <definedName name="END_TARIFF_PERIOD">#REF!</definedName>
    <definedName name="Endividamento" localSheetId="5">#REF!</definedName>
    <definedName name="Endividamento">#REF!</definedName>
    <definedName name="energia" localSheetId="5">#REF!</definedName>
    <definedName name="energia">#REF!</definedName>
    <definedName name="energia_11" localSheetId="5">#REF!</definedName>
    <definedName name="energia_11">#REF!</definedName>
    <definedName name="energia_12" localSheetId="5">#REF!</definedName>
    <definedName name="energia_12">#REF!</definedName>
    <definedName name="energia_13" localSheetId="5">#REF!</definedName>
    <definedName name="energia_13">#REF!</definedName>
    <definedName name="energia_14" localSheetId="5">#REF!</definedName>
    <definedName name="energia_14">#REF!</definedName>
    <definedName name="energia_15" localSheetId="5">#REF!</definedName>
    <definedName name="energia_15">#REF!</definedName>
    <definedName name="energia_16" localSheetId="5">#REF!</definedName>
    <definedName name="energia_16">#REF!</definedName>
    <definedName name="energia_17" localSheetId="5">#REF!</definedName>
    <definedName name="energia_17">#REF!</definedName>
    <definedName name="energia_18" localSheetId="5">#REF!</definedName>
    <definedName name="energia_18">#REF!</definedName>
    <definedName name="energia_19" localSheetId="5">#REF!</definedName>
    <definedName name="energia_19">#REF!</definedName>
    <definedName name="energia_2" localSheetId="5">#REF!</definedName>
    <definedName name="energia_2">#REF!</definedName>
    <definedName name="energia_20" localSheetId="5">#REF!</definedName>
    <definedName name="energia_20">#REF!</definedName>
    <definedName name="energia_21" localSheetId="5">#REF!</definedName>
    <definedName name="energia_21">#REF!</definedName>
    <definedName name="energia_22" localSheetId="5">#REF!</definedName>
    <definedName name="energia_22">#REF!</definedName>
    <definedName name="energia_23" localSheetId="5">#REF!</definedName>
    <definedName name="energia_23">#REF!</definedName>
    <definedName name="energia_3" localSheetId="5">#REF!</definedName>
    <definedName name="energia_3">#REF!</definedName>
    <definedName name="energia_8" localSheetId="5">#REF!</definedName>
    <definedName name="energia_8">#REF!</definedName>
    <definedName name="Energia_Comprada_2.000" localSheetId="5">#REF!</definedName>
    <definedName name="Energia_Comprada_2.000">#REF!</definedName>
    <definedName name="EnergiaForneceidaGrupoB" localSheetId="5">#REF!</definedName>
    <definedName name="EnergiaForneceidaGrupoB">#REF!</definedName>
    <definedName name="ENGEREDES" localSheetId="5">#REF!</definedName>
    <definedName name="ENGEREDES">#REF!</definedName>
    <definedName name="ENGESET" localSheetId="5">#REF!</definedName>
    <definedName name="ENGESET">#REF!</definedName>
    <definedName name="ENTRADA" localSheetId="5">#REF!</definedName>
    <definedName name="ENTRADA">#REF!</definedName>
    <definedName name="entradadadedados" localSheetId="5">#REF!</definedName>
    <definedName name="entradadadedados">#REF!</definedName>
    <definedName name="EPCbids" localSheetId="5">#REF!</definedName>
    <definedName name="EPCbids">#REF!</definedName>
    <definedName name="EPI" localSheetId="5">#REF!</definedName>
    <definedName name="EPI">#REF!</definedName>
    <definedName name="EPIAdm.Local" localSheetId="5">#REF!</definedName>
    <definedName name="EPIAdm.Local">#REF!</definedName>
    <definedName name="EPS" localSheetId="5">#REF!</definedName>
    <definedName name="EPS">#REF!</definedName>
    <definedName name="EPSAPRACT" localSheetId="5">#REF!</definedName>
    <definedName name="EPSAPRACT">#REF!</definedName>
    <definedName name="EPSAPRBUD" localSheetId="5">#REF!</definedName>
    <definedName name="EPSAPRBUD">#REF!</definedName>
    <definedName name="EPSAUGACT" localSheetId="5">#REF!</definedName>
    <definedName name="EPSAUGACT">#REF!</definedName>
    <definedName name="EPSAUGBUD" localSheetId="5">#REF!</definedName>
    <definedName name="EPSAUGBUD">#REF!</definedName>
    <definedName name="EPSDECACT" localSheetId="5">#REF!</definedName>
    <definedName name="EPSDECACT">#REF!</definedName>
    <definedName name="EPSDECBUD" localSheetId="5">#REF!</definedName>
    <definedName name="EPSDECBUD">#REF!</definedName>
    <definedName name="EPSFEBACT" localSheetId="5">#REF!</definedName>
    <definedName name="EPSFEBACT">#REF!</definedName>
    <definedName name="EPSFEBBUD" localSheetId="5">#REF!</definedName>
    <definedName name="EPSFEBBUD">#REF!</definedName>
    <definedName name="EPSJANACT" localSheetId="5">#REF!</definedName>
    <definedName name="EPSJANACT">#REF!</definedName>
    <definedName name="EPSJANBUD" localSheetId="5">#REF!</definedName>
    <definedName name="EPSJANBUD">#REF!</definedName>
    <definedName name="EPSJULACT" localSheetId="5">#REF!</definedName>
    <definedName name="EPSJULACT">#REF!</definedName>
    <definedName name="EPSJULBUD" localSheetId="5">#REF!</definedName>
    <definedName name="EPSJULBUD">#REF!</definedName>
    <definedName name="EPSJUNACT" localSheetId="5">#REF!</definedName>
    <definedName name="EPSJUNACT">#REF!</definedName>
    <definedName name="EPSJUNBUD" localSheetId="5">#REF!</definedName>
    <definedName name="EPSJUNBUD">#REF!</definedName>
    <definedName name="EPSMARACT" localSheetId="5">#REF!</definedName>
    <definedName name="EPSMARACT">#REF!</definedName>
    <definedName name="EPSMARBUD" localSheetId="5">#REF!</definedName>
    <definedName name="EPSMARBUD">#REF!</definedName>
    <definedName name="EPSMAYACT" localSheetId="5">#REF!</definedName>
    <definedName name="EPSMAYACT">#REF!</definedName>
    <definedName name="EPSMAYBUD" localSheetId="5">#REF!</definedName>
    <definedName name="EPSMAYBUD">#REF!</definedName>
    <definedName name="EPSNOVACT" localSheetId="5">#REF!</definedName>
    <definedName name="EPSNOVACT">#REF!</definedName>
    <definedName name="EPSNOVBUD" localSheetId="5">#REF!</definedName>
    <definedName name="EPSNOVBUD">#REF!</definedName>
    <definedName name="EPSOCTACT" localSheetId="5">#REF!</definedName>
    <definedName name="EPSOCTACT">#REF!</definedName>
    <definedName name="EPSOCTBUD" localSheetId="5">#REF!</definedName>
    <definedName name="EPSOCTBUD">#REF!</definedName>
    <definedName name="EPSSEPACT" localSheetId="5">#REF!</definedName>
    <definedName name="EPSSEPACT">#REF!</definedName>
    <definedName name="EPSSEPBUD" localSheetId="5">#REF!</definedName>
    <definedName name="EPSSEPBUD">#REF!</definedName>
    <definedName name="EQ_LD" localSheetId="5">#REF!</definedName>
    <definedName name="EQ_LD">#REF!</definedName>
    <definedName name="EQ_MAN" localSheetId="5">#REF!</definedName>
    <definedName name="EQ_MAN">#REF!</definedName>
    <definedName name="EQMARBUD" localSheetId="5">#REF!</definedName>
    <definedName name="EQMARBUD">#REF!</definedName>
    <definedName name="EQSN" localSheetId="5">#REF!</definedName>
    <definedName name="EQSN">#REF!</definedName>
    <definedName name="EqualLine" localSheetId="5">#REF!</definedName>
    <definedName name="EqualLine">#REF!</definedName>
    <definedName name="Equip.Especiais" localSheetId="5">#REF!</definedName>
    <definedName name="Equip.Especiais">#REF!</definedName>
    <definedName name="equipamentos" localSheetId="5">#REF!</definedName>
    <definedName name="equipamentos">#REF!</definedName>
    <definedName name="EquipamentosEspec" localSheetId="5">#REF!</definedName>
    <definedName name="EquipamentosEspec">#REF!</definedName>
    <definedName name="equipe" localSheetId="5">#REF!</definedName>
    <definedName name="equipe">#REF!</definedName>
    <definedName name="Equipes" localSheetId="5">#REF!</definedName>
    <definedName name="Equipes">#REF!</definedName>
    <definedName name="equity" localSheetId="5">#REF!</definedName>
    <definedName name="equity">#REF!</definedName>
    <definedName name="EQUIVAL_GRÁFICO_COMANDER" localSheetId="5">#REF!</definedName>
    <definedName name="EQUIVAL_GRÁFICO_COMANDER">#REF!</definedName>
    <definedName name="EQUIVALÊNCIA_COMANDER" localSheetId="5">#REF!</definedName>
    <definedName name="EQUIVALÊNCIA_COMANDER">#REF!</definedName>
    <definedName name="Equivalência_Patri" localSheetId="5">#REF!</definedName>
    <definedName name="Equivalência_Patri">#REF!</definedName>
    <definedName name="erer" localSheetId="0" hidden="1">{#N/A,#N/A,FALSE,"ANEXO3 99 ERA";#N/A,#N/A,FALSE,"ANEXO3 99 UBÁ2";#N/A,#N/A,FALSE,"ANEXO3 99 DTU";#N/A,#N/A,FALSE,"ANEXO3 99 RDR";#N/A,#N/A,FALSE,"ANEXO3 99 UBÁ4";#N/A,#N/A,FALSE,"ANEXO3 99 UBÁ6"}</definedName>
    <definedName name="erer" localSheetId="5" hidden="1">{#N/A,#N/A,FALSE,"ANEXO3 99 ERA";#N/A,#N/A,FALSE,"ANEXO3 99 UBÁ2";#N/A,#N/A,FALSE,"ANEXO3 99 DTU";#N/A,#N/A,FALSE,"ANEXO3 99 RDR";#N/A,#N/A,FALSE,"ANEXO3 99 UBÁ4";#N/A,#N/A,FALSE,"ANEXO3 99 UBÁ6"}</definedName>
    <definedName name="erer" localSheetId="1" hidden="1">{#N/A,#N/A,FALSE,"ANEXO3 99 ERA";#N/A,#N/A,FALSE,"ANEXO3 99 UBÁ2";#N/A,#N/A,FALSE,"ANEXO3 99 DTU";#N/A,#N/A,FALSE,"ANEXO3 99 RDR";#N/A,#N/A,FALSE,"ANEXO3 99 UBÁ4";#N/A,#N/A,FALSE,"ANEXO3 99 UBÁ6"}</definedName>
    <definedName name="erer" localSheetId="4" hidden="1">{#N/A,#N/A,FALSE,"ANEXO3 99 ERA";#N/A,#N/A,FALSE,"ANEXO3 99 UBÁ2";#N/A,#N/A,FALSE,"ANEXO3 99 DTU";#N/A,#N/A,FALSE,"ANEXO3 99 RDR";#N/A,#N/A,FALSE,"ANEXO3 99 UBÁ4";#N/A,#N/A,FALSE,"ANEXO3 99 UBÁ6"}</definedName>
    <definedName name="erer" localSheetId="7" hidden="1">{#N/A,#N/A,FALSE,"ANEXO3 99 ERA";#N/A,#N/A,FALSE,"ANEXO3 99 UBÁ2";#N/A,#N/A,FALSE,"ANEXO3 99 DTU";#N/A,#N/A,FALSE,"ANEXO3 99 RDR";#N/A,#N/A,FALSE,"ANEXO3 99 UBÁ4";#N/A,#N/A,FALSE,"ANEXO3 99 UBÁ6"}</definedName>
    <definedName name="erer" hidden="1">{#N/A,#N/A,FALSE,"ANEXO3 99 ERA";#N/A,#N/A,FALSE,"ANEXO3 99 UBÁ2";#N/A,#N/A,FALSE,"ANEXO3 99 DTU";#N/A,#N/A,FALSE,"ANEXO3 99 RDR";#N/A,#N/A,FALSE,"ANEXO3 99 UBÁ4";#N/A,#N/A,FALSE,"ANEXO3 99 UBÁ6"}</definedName>
    <definedName name="erioj" hidden="1">24</definedName>
    <definedName name="erqerq" localSheetId="0" hidden="1">{"Tariff Comparison",#N/A,FALSE,"Benchmarking";"Tariff Comparison 2",#N/A,FALSE,"Benchmarking";"Tariff Comparison 3",#N/A,FALSE,"Benchmarking"}</definedName>
    <definedName name="erqerq" localSheetId="5" hidden="1">{"Tariff Comparison",#N/A,FALSE,"Benchmarking";"Tariff Comparison 2",#N/A,FALSE,"Benchmarking";"Tariff Comparison 3",#N/A,FALSE,"Benchmarking"}</definedName>
    <definedName name="erqerq" localSheetId="1" hidden="1">{"Tariff Comparison",#N/A,FALSE,"Benchmarking";"Tariff Comparison 2",#N/A,FALSE,"Benchmarking";"Tariff Comparison 3",#N/A,FALSE,"Benchmarking"}</definedName>
    <definedName name="erqerq" localSheetId="4" hidden="1">{"Tariff Comparison",#N/A,FALSE,"Benchmarking";"Tariff Comparison 2",#N/A,FALSE,"Benchmarking";"Tariff Comparison 3",#N/A,FALSE,"Benchmarking"}</definedName>
    <definedName name="erqerq" localSheetId="7" hidden="1">{"Tariff Comparison",#N/A,FALSE,"Benchmarking";"Tariff Comparison 2",#N/A,FALSE,"Benchmarking";"Tariff Comparison 3",#N/A,FALSE,"Benchmarking"}</definedName>
    <definedName name="erqerq" hidden="1">{"Tariff Comparison",#N/A,FALSE,"Benchmarking";"Tariff Comparison 2",#N/A,FALSE,"Benchmarking";"Tariff Comparison 3",#N/A,FALSE,"Benchmarking"}</definedName>
    <definedName name="erqw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erqw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erqw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erqw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erqw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erqw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ERRO">#REF!</definedName>
    <definedName name="ersrwerwer" localSheetId="5">#REF!</definedName>
    <definedName name="ersrwerwer">#REF!</definedName>
    <definedName name="ert" localSheetId="5">#REF!</definedName>
    <definedName name="ert">#REF!</definedName>
    <definedName name="erweyweghweg" localSheetId="5">#REF!</definedName>
    <definedName name="erweyweghweg">#REF!</definedName>
    <definedName name="es" localSheetId="0" hidden="1">{#N/A,#N/A,FALSE,"ANEXO3 99 ERA";#N/A,#N/A,FALSE,"ANEXO3 99 UBÁ2";#N/A,#N/A,FALSE,"ANEXO3 99 DTU";#N/A,#N/A,FALSE,"ANEXO3 99 RDR";#N/A,#N/A,FALSE,"ANEXO3 99 UBÁ4";#N/A,#N/A,FALSE,"ANEXO3 99 UBÁ6"}</definedName>
    <definedName name="es" localSheetId="5" hidden="1">{#N/A,#N/A,FALSE,"ANEXO3 99 ERA";#N/A,#N/A,FALSE,"ANEXO3 99 UBÁ2";#N/A,#N/A,FALSE,"ANEXO3 99 DTU";#N/A,#N/A,FALSE,"ANEXO3 99 RDR";#N/A,#N/A,FALSE,"ANEXO3 99 UBÁ4";#N/A,#N/A,FALSE,"ANEXO3 99 UBÁ6"}</definedName>
    <definedName name="es" localSheetId="1" hidden="1">{#N/A,#N/A,FALSE,"ANEXO3 99 ERA";#N/A,#N/A,FALSE,"ANEXO3 99 UBÁ2";#N/A,#N/A,FALSE,"ANEXO3 99 DTU";#N/A,#N/A,FALSE,"ANEXO3 99 RDR";#N/A,#N/A,FALSE,"ANEXO3 99 UBÁ4";#N/A,#N/A,FALSE,"ANEXO3 99 UBÁ6"}</definedName>
    <definedName name="es" localSheetId="4" hidden="1">{#N/A,#N/A,FALSE,"ANEXO3 99 ERA";#N/A,#N/A,FALSE,"ANEXO3 99 UBÁ2";#N/A,#N/A,FALSE,"ANEXO3 99 DTU";#N/A,#N/A,FALSE,"ANEXO3 99 RDR";#N/A,#N/A,FALSE,"ANEXO3 99 UBÁ4";#N/A,#N/A,FALSE,"ANEXO3 99 UBÁ6"}</definedName>
    <definedName name="es" localSheetId="7" hidden="1">{#N/A,#N/A,FALSE,"ANEXO3 99 ERA";#N/A,#N/A,FALSE,"ANEXO3 99 UBÁ2";#N/A,#N/A,FALSE,"ANEXO3 99 DTU";#N/A,#N/A,FALSE,"ANEXO3 99 RDR";#N/A,#N/A,FALSE,"ANEXO3 99 UBÁ4";#N/A,#N/A,FALSE,"ANEXO3 99 UBÁ6"}</definedName>
    <definedName name="es" hidden="1">{#N/A,#N/A,FALSE,"ANEXO3 99 ERA";#N/A,#N/A,FALSE,"ANEXO3 99 UBÁ2";#N/A,#N/A,FALSE,"ANEXO3 99 DTU";#N/A,#N/A,FALSE,"ANEXO3 99 RDR";#N/A,#N/A,FALSE,"ANEXO3 99 UBÁ4";#N/A,#N/A,FALSE,"ANEXO3 99 UBÁ6"}</definedName>
    <definedName name="ESB">#REF!</definedName>
    <definedName name="ESC_MANUAL_VALAS_INCL_TRANSP_VERT_ATÉ_2M_PROF" localSheetId="5">#REF!</definedName>
    <definedName name="ESC_MANUAL_VALAS_INCL_TRANSP_VERT_ATÉ_2M_PROF">#REF!</definedName>
    <definedName name="escavacao_tot" localSheetId="5">#REF!</definedName>
    <definedName name="escavacao_tot">#REF!</definedName>
    <definedName name="Espessura" localSheetId="5">#REF!</definedName>
    <definedName name="Espessura">#REF!</definedName>
    <definedName name="ESS" localSheetId="5">#REF!</definedName>
    <definedName name="ESS">#REF!</definedName>
    <definedName name="ESS_Reajuste_2017" localSheetId="5">#REF!</definedName>
    <definedName name="ESS_Reajuste_2017">#REF!</definedName>
    <definedName name="ESS_Reajuste_2018" localSheetId="5">#REF!</definedName>
    <definedName name="ESS_Reajuste_2018">#REF!</definedName>
    <definedName name="EssAliasTable">"Default"</definedName>
    <definedName name="EssLatest">"DEZ/2002"</definedName>
    <definedName name="EssOptions">"A2100000000111000011001101100_010010"</definedName>
    <definedName name="estaca_pre_tot">#REF!</definedName>
    <definedName name="Estado" localSheetId="5">#REF!</definedName>
    <definedName name="Estado">#REF!</definedName>
    <definedName name="Estagiários" localSheetId="5">#REF!</definedName>
    <definedName name="Estagiários">#REF!</definedName>
    <definedName name="Estatisticas" localSheetId="5">#REF!</definedName>
    <definedName name="Estatisticas">#REF!</definedName>
    <definedName name="ESTOQUE" localSheetId="5">#REF!</definedName>
    <definedName name="ESTOQUE">#REF!</definedName>
    <definedName name="ESTOQUE_NOVAS" localSheetId="5">#REF!</definedName>
    <definedName name="ESTOQUE_NOVAS">#REF!</definedName>
    <definedName name="ETO" localSheetId="5">#REF!</definedName>
    <definedName name="ETO">#REF!</definedName>
    <definedName name="etst" localSheetId="5">#REF!</definedName>
    <definedName name="etst">#REF!</definedName>
    <definedName name="EU" localSheetId="0" hidden="1">{#N/A,#N/A,FALSE,"ANEXO3 99 ERA";#N/A,#N/A,FALSE,"ANEXO3 99 UBÁ2";#N/A,#N/A,FALSE,"ANEXO3 99 DTU";#N/A,#N/A,FALSE,"ANEXO3 99 RDR";#N/A,#N/A,FALSE,"ANEXO3 99 UBÁ4";#N/A,#N/A,FALSE,"ANEXO3 99 UBÁ6"}</definedName>
    <definedName name="EU" localSheetId="5" hidden="1">{#N/A,#N/A,FALSE,"ANEXO3 99 ERA";#N/A,#N/A,FALSE,"ANEXO3 99 UBÁ2";#N/A,#N/A,FALSE,"ANEXO3 99 DTU";#N/A,#N/A,FALSE,"ANEXO3 99 RDR";#N/A,#N/A,FALSE,"ANEXO3 99 UBÁ4";#N/A,#N/A,FALSE,"ANEXO3 99 UBÁ6"}</definedName>
    <definedName name="EU" localSheetId="1" hidden="1">{#N/A,#N/A,FALSE,"ANEXO3 99 ERA";#N/A,#N/A,FALSE,"ANEXO3 99 UBÁ2";#N/A,#N/A,FALSE,"ANEXO3 99 DTU";#N/A,#N/A,FALSE,"ANEXO3 99 RDR";#N/A,#N/A,FALSE,"ANEXO3 99 UBÁ4";#N/A,#N/A,FALSE,"ANEXO3 99 UBÁ6"}</definedName>
    <definedName name="EU" localSheetId="4" hidden="1">{#N/A,#N/A,FALSE,"ANEXO3 99 ERA";#N/A,#N/A,FALSE,"ANEXO3 99 UBÁ2";#N/A,#N/A,FALSE,"ANEXO3 99 DTU";#N/A,#N/A,FALSE,"ANEXO3 99 RDR";#N/A,#N/A,FALSE,"ANEXO3 99 UBÁ4";#N/A,#N/A,FALSE,"ANEXO3 99 UBÁ6"}</definedName>
    <definedName name="EU" localSheetId="7" hidden="1">{#N/A,#N/A,FALSE,"ANEXO3 99 ERA";#N/A,#N/A,FALSE,"ANEXO3 99 UBÁ2";#N/A,#N/A,FALSE,"ANEXO3 99 DTU";#N/A,#N/A,FALSE,"ANEXO3 99 RDR";#N/A,#N/A,FALSE,"ANEXO3 99 UBÁ4";#N/A,#N/A,FALSE,"ANEXO3 99 UBÁ6"}</definedName>
    <definedName name="EU" hidden="1">{#N/A,#N/A,FALSE,"ANEXO3 99 ERA";#N/A,#N/A,FALSE,"ANEXO3 99 UBÁ2";#N/A,#N/A,FALSE,"ANEXO3 99 DTU";#N/A,#N/A,FALSE,"ANEXO3 99 RDR";#N/A,#N/A,FALSE,"ANEXO3 99 UBÁ4";#N/A,#N/A,FALSE,"ANEXO3 99 UBÁ6"}</definedName>
    <definedName name="EUiioi" localSheetId="0" hidden="1">{#N/A,#N/A,FALSE,"ANEXO3 99 ERA";#N/A,#N/A,FALSE,"ANEXO3 99 UBÁ2";#N/A,#N/A,FALSE,"ANEXO3 99 DTU";#N/A,#N/A,FALSE,"ANEXO3 99 RDR";#N/A,#N/A,FALSE,"ANEXO3 99 UBÁ4";#N/A,#N/A,FALSE,"ANEXO3 99 UBÁ6"}</definedName>
    <definedName name="EUiioi" localSheetId="5" hidden="1">{#N/A,#N/A,FALSE,"ANEXO3 99 ERA";#N/A,#N/A,FALSE,"ANEXO3 99 UBÁ2";#N/A,#N/A,FALSE,"ANEXO3 99 DTU";#N/A,#N/A,FALSE,"ANEXO3 99 RDR";#N/A,#N/A,FALSE,"ANEXO3 99 UBÁ4";#N/A,#N/A,FALSE,"ANEXO3 99 UBÁ6"}</definedName>
    <definedName name="EUiioi" localSheetId="1" hidden="1">{#N/A,#N/A,FALSE,"ANEXO3 99 ERA";#N/A,#N/A,FALSE,"ANEXO3 99 UBÁ2";#N/A,#N/A,FALSE,"ANEXO3 99 DTU";#N/A,#N/A,FALSE,"ANEXO3 99 RDR";#N/A,#N/A,FALSE,"ANEXO3 99 UBÁ4";#N/A,#N/A,FALSE,"ANEXO3 99 UBÁ6"}</definedName>
    <definedName name="EUiioi" localSheetId="4" hidden="1">{#N/A,#N/A,FALSE,"ANEXO3 99 ERA";#N/A,#N/A,FALSE,"ANEXO3 99 UBÁ2";#N/A,#N/A,FALSE,"ANEXO3 99 DTU";#N/A,#N/A,FALSE,"ANEXO3 99 RDR";#N/A,#N/A,FALSE,"ANEXO3 99 UBÁ4";#N/A,#N/A,FALSE,"ANEXO3 99 UBÁ6"}</definedName>
    <definedName name="EUiioi" localSheetId="7" hidden="1">{#N/A,#N/A,FALSE,"ANEXO3 99 ERA";#N/A,#N/A,FALSE,"ANEXO3 99 UBÁ2";#N/A,#N/A,FALSE,"ANEXO3 99 DTU";#N/A,#N/A,FALSE,"ANEXO3 99 RDR";#N/A,#N/A,FALSE,"ANEXO3 99 UBÁ4";#N/A,#N/A,FALSE,"ANEXO3 99 UBÁ6"}</definedName>
    <definedName name="EUiioi" hidden="1">{#N/A,#N/A,FALSE,"ANEXO3 99 ERA";#N/A,#N/A,FALSE,"ANEXO3 99 UBÁ2";#N/A,#N/A,FALSE,"ANEXO3 99 DTU";#N/A,#N/A,FALSE,"ANEXO3 99 RDR";#N/A,#N/A,FALSE,"ANEXO3 99 UBÁ4";#N/A,#N/A,FALSE,"ANEXO3 99 UBÁ6"}</definedName>
    <definedName name="euro">#REF!</definedName>
    <definedName name="EV" localSheetId="5">#REF!</definedName>
    <definedName name="EV">#REF!</definedName>
    <definedName name="ev.Calculation" hidden="1">-4135</definedName>
    <definedName name="ev.Initialized" hidden="1">FALSE</definedName>
    <definedName name="EV__WBEVMODE__" hidden="1">1</definedName>
    <definedName name="EV__WBREFOPTIONS__" hidden="1">134217728</definedName>
    <definedName name="EV__WBVERSION__" hidden="1">0</definedName>
    <definedName name="EVAccNApr">#REF!</definedName>
    <definedName name="EVAccNAug" localSheetId="5">#REF!</definedName>
    <definedName name="EVAccNAug">#REF!</definedName>
    <definedName name="EVAccNDec" localSheetId="5">#REF!</definedName>
    <definedName name="EVAccNDec">#REF!</definedName>
    <definedName name="EVAccNFeb" localSheetId="5">#REF!</definedName>
    <definedName name="EVAccNFeb">#REF!</definedName>
    <definedName name="EVAccNJan" localSheetId="5">#REF!</definedName>
    <definedName name="EVAccNJan">#REF!</definedName>
    <definedName name="EVAccNJul" localSheetId="5">#REF!</definedName>
    <definedName name="EVAccNJul">#REF!</definedName>
    <definedName name="EVAccNJun" localSheetId="5">#REF!</definedName>
    <definedName name="EVAccNJun">#REF!</definedName>
    <definedName name="EVAccNMar" localSheetId="5">#REF!</definedName>
    <definedName name="EVAccNMar">#REF!</definedName>
    <definedName name="EVAccNMay" localSheetId="5">#REF!</definedName>
    <definedName name="EVAccNMay">#REF!</definedName>
    <definedName name="EVAccNNov" localSheetId="5">#REF!</definedName>
    <definedName name="EVAccNNov">#REF!</definedName>
    <definedName name="EVAccNOct" localSheetId="5">#REF!</definedName>
    <definedName name="EVAccNOct">#REF!</definedName>
    <definedName name="EVAccNSep" localSheetId="5">#REF!</definedName>
    <definedName name="EVAccNSep">#REF!</definedName>
    <definedName name="EVAcctApr" localSheetId="5">#REF!</definedName>
    <definedName name="EVAcctApr">#REF!</definedName>
    <definedName name="EVAcctAug" localSheetId="5">#REF!</definedName>
    <definedName name="EVAcctAug">#REF!</definedName>
    <definedName name="EVAcctDec" localSheetId="5">#REF!</definedName>
    <definedName name="EVAcctDec">#REF!</definedName>
    <definedName name="EVAcctFeb" localSheetId="5">#REF!</definedName>
    <definedName name="EVAcctFeb">#REF!</definedName>
    <definedName name="EVAcctJan" localSheetId="5">#REF!</definedName>
    <definedName name="EVAcctJan">#REF!</definedName>
    <definedName name="EVAcctJul" localSheetId="5">#REF!</definedName>
    <definedName name="EVAcctJul">#REF!</definedName>
    <definedName name="EVAcctJun" localSheetId="5">#REF!</definedName>
    <definedName name="EVAcctJun">#REF!</definedName>
    <definedName name="EVAcctMar" localSheetId="5">#REF!</definedName>
    <definedName name="EVAcctMar">#REF!</definedName>
    <definedName name="EVAcctMay" localSheetId="5">#REF!</definedName>
    <definedName name="EVAcctMay">#REF!</definedName>
    <definedName name="EVAcctNov" localSheetId="5">#REF!</definedName>
    <definedName name="EVAcctNov">#REF!</definedName>
    <definedName name="EVAcctOct" localSheetId="5">#REF!</definedName>
    <definedName name="EVAcctOct">#REF!</definedName>
    <definedName name="EVAcctSep" localSheetId="5">#REF!</definedName>
    <definedName name="EVAcctSep">#REF!</definedName>
    <definedName name="eventuaisPoder" localSheetId="5">#REF!</definedName>
    <definedName name="eventuaisPoder">#REF!</definedName>
    <definedName name="EVFXApr" localSheetId="5">#REF!</definedName>
    <definedName name="EVFXApr">#REF!</definedName>
    <definedName name="EVFXAug" localSheetId="5">#REF!</definedName>
    <definedName name="EVFXAug">#REF!</definedName>
    <definedName name="EVFXDec" localSheetId="5">#REF!</definedName>
    <definedName name="EVFXDec">#REF!</definedName>
    <definedName name="EVFXFeb" localSheetId="5">#REF!</definedName>
    <definedName name="EVFXFeb">#REF!</definedName>
    <definedName name="EVFXJan" localSheetId="5">#REF!</definedName>
    <definedName name="EVFXJan">#REF!</definedName>
    <definedName name="EVFXJul" localSheetId="5">#REF!</definedName>
    <definedName name="EVFXJul">#REF!</definedName>
    <definedName name="EVFXJun" localSheetId="5">#REF!</definedName>
    <definedName name="EVFXJun">#REF!</definedName>
    <definedName name="EVFXMar" localSheetId="5">#REF!</definedName>
    <definedName name="EVFXMar">#REF!</definedName>
    <definedName name="EVFXMay" localSheetId="5">#REF!</definedName>
    <definedName name="EVFXMay">#REF!</definedName>
    <definedName name="EVFXNov" localSheetId="5">#REF!</definedName>
    <definedName name="EVFXNov">#REF!</definedName>
    <definedName name="EVFXOct" localSheetId="5">#REF!</definedName>
    <definedName name="EVFXOct">#REF!</definedName>
    <definedName name="EVFXSep" localSheetId="5">#REF!</definedName>
    <definedName name="EVFXSep">#REF!</definedName>
    <definedName name="EVIDENCIA" localSheetId="5">#REF!</definedName>
    <definedName name="EVIDENCIA">#REF!</definedName>
    <definedName name="EVInAug" localSheetId="5">#REF!</definedName>
    <definedName name="EVInAug">#REF!</definedName>
    <definedName name="EVInDec" localSheetId="5">#REF!</definedName>
    <definedName name="EVInDec">#REF!</definedName>
    <definedName name="EVInJul" localSheetId="5">#REF!</definedName>
    <definedName name="EVInJul">#REF!</definedName>
    <definedName name="EVInJun" localSheetId="5">#REF!</definedName>
    <definedName name="EVInJun">#REF!</definedName>
    <definedName name="EVInNApr" localSheetId="5">#REF!</definedName>
    <definedName name="EVInNApr">#REF!</definedName>
    <definedName name="EVInNAug" localSheetId="5">#REF!</definedName>
    <definedName name="EVInNAug">#REF!</definedName>
    <definedName name="EVInNDec" localSheetId="5">#REF!</definedName>
    <definedName name="EVInNDec">#REF!</definedName>
    <definedName name="EVInNFeb" localSheetId="5">#REF!</definedName>
    <definedName name="EVInNFeb">#REF!</definedName>
    <definedName name="EVInNJan" localSheetId="5">#REF!</definedName>
    <definedName name="EVInNJan">#REF!</definedName>
    <definedName name="EVInNJul" localSheetId="5">#REF!</definedName>
    <definedName name="EVInNJul">#REF!</definedName>
    <definedName name="EVInNJun" localSheetId="5">#REF!</definedName>
    <definedName name="EVInNJun">#REF!</definedName>
    <definedName name="EVInNMar" localSheetId="5">#REF!</definedName>
    <definedName name="EVInNMar">#REF!</definedName>
    <definedName name="EVInNMay" localSheetId="5">#REF!</definedName>
    <definedName name="EVInNMay">#REF!</definedName>
    <definedName name="EVInNNov" localSheetId="5">#REF!</definedName>
    <definedName name="EVInNNov">#REF!</definedName>
    <definedName name="EVInNOct" localSheetId="5">#REF!</definedName>
    <definedName name="EVInNOct">#REF!</definedName>
    <definedName name="EVInNov" localSheetId="5">#REF!</definedName>
    <definedName name="EVInNov">#REF!</definedName>
    <definedName name="EVInNSep" localSheetId="5">#REF!</definedName>
    <definedName name="EVInNSep">#REF!</definedName>
    <definedName name="EVInOct" localSheetId="5">#REF!</definedName>
    <definedName name="EVInOct">#REF!</definedName>
    <definedName name="EVInSep" localSheetId="5">#REF!</definedName>
    <definedName name="EVInSep">#REF!</definedName>
    <definedName name="EVIntApr" localSheetId="5">#REF!</definedName>
    <definedName name="EVIntApr">#REF!</definedName>
    <definedName name="EVIntFeb" localSheetId="5">#REF!</definedName>
    <definedName name="EVIntFeb">#REF!</definedName>
    <definedName name="EVIntJan" localSheetId="5">#REF!</definedName>
    <definedName name="EVIntJan">#REF!</definedName>
    <definedName name="EVIntMar" localSheetId="5">#REF!</definedName>
    <definedName name="EVIntMar">#REF!</definedName>
    <definedName name="EVIntMay" localSheetId="5">#REF!</definedName>
    <definedName name="EVIntMay">#REF!</definedName>
    <definedName name="EVMPApr" localSheetId="5">#REF!</definedName>
    <definedName name="EVMPApr">#REF!</definedName>
    <definedName name="EVMPAug" localSheetId="5">#REF!</definedName>
    <definedName name="EVMPAug">#REF!</definedName>
    <definedName name="EVMPDec" localSheetId="5">#REF!</definedName>
    <definedName name="EVMPDec">#REF!</definedName>
    <definedName name="EVMPFeb" localSheetId="5">#REF!</definedName>
    <definedName name="EVMPFeb">#REF!</definedName>
    <definedName name="EVMPJan" localSheetId="5">#REF!</definedName>
    <definedName name="EVMPJan">#REF!</definedName>
    <definedName name="EVMPJul" localSheetId="5">#REF!</definedName>
    <definedName name="EVMPJul">#REF!</definedName>
    <definedName name="EVMPJun" localSheetId="5">#REF!</definedName>
    <definedName name="EVMPJun">#REF!</definedName>
    <definedName name="EVMPMar" localSheetId="5">#REF!</definedName>
    <definedName name="EVMPMar">#REF!</definedName>
    <definedName name="EVMPMay" localSheetId="5">#REF!</definedName>
    <definedName name="EVMPMay">#REF!</definedName>
    <definedName name="EVMPNApr" localSheetId="5">#REF!</definedName>
    <definedName name="EVMPNApr">#REF!</definedName>
    <definedName name="EVMPNAug" localSheetId="5">#REF!</definedName>
    <definedName name="EVMPNAug">#REF!</definedName>
    <definedName name="EVMPNDec" localSheetId="5">#REF!</definedName>
    <definedName name="EVMPNDec">#REF!</definedName>
    <definedName name="EVMPNFeb" localSheetId="5">#REF!</definedName>
    <definedName name="EVMPNFeb">#REF!</definedName>
    <definedName name="EVMPNJan" localSheetId="5">#REF!</definedName>
    <definedName name="EVMPNJan">#REF!</definedName>
    <definedName name="EVMPNJul" localSheetId="5">#REF!</definedName>
    <definedName name="EVMPNJul">#REF!</definedName>
    <definedName name="EVMPNJun" localSheetId="5">#REF!</definedName>
    <definedName name="EVMPNJun">#REF!</definedName>
    <definedName name="EVMPNMar" localSheetId="5">#REF!</definedName>
    <definedName name="EVMPNMar">#REF!</definedName>
    <definedName name="EVMPNMay" localSheetId="5">#REF!</definedName>
    <definedName name="EVMPNMay">#REF!</definedName>
    <definedName name="EVMPNNov" localSheetId="5">#REF!</definedName>
    <definedName name="EVMPNNov">#REF!</definedName>
    <definedName name="EVMPNOct" localSheetId="5">#REF!</definedName>
    <definedName name="EVMPNOct">#REF!</definedName>
    <definedName name="EVMPNov" localSheetId="5">#REF!</definedName>
    <definedName name="EVMPNov">#REF!</definedName>
    <definedName name="EVMPNSep" localSheetId="5">#REF!</definedName>
    <definedName name="EVMPNSep">#REF!</definedName>
    <definedName name="EVMPOct" localSheetId="5">#REF!</definedName>
    <definedName name="EVMPOct">#REF!</definedName>
    <definedName name="EVMPSep" localSheetId="5">#REF!</definedName>
    <definedName name="EVMPSep">#REF!</definedName>
    <definedName name="EVNFXApr" localSheetId="5">#REF!</definedName>
    <definedName name="EVNFXApr">#REF!</definedName>
    <definedName name="EVNFXAug" localSheetId="5">#REF!</definedName>
    <definedName name="EVNFXAug">#REF!</definedName>
    <definedName name="EVNFXDec" localSheetId="5">#REF!</definedName>
    <definedName name="EVNFXDec">#REF!</definedName>
    <definedName name="EVNFXFeb" localSheetId="5">#REF!</definedName>
    <definedName name="EVNFXFeb">#REF!</definedName>
    <definedName name="EVNFXJan" localSheetId="5">#REF!</definedName>
    <definedName name="EVNFXJan">#REF!</definedName>
    <definedName name="EVNFXJul" localSheetId="5">#REF!</definedName>
    <definedName name="EVNFXJul">#REF!</definedName>
    <definedName name="EVNFXJun" localSheetId="5">#REF!</definedName>
    <definedName name="EVNFXJun">#REF!</definedName>
    <definedName name="EVNFXMar" localSheetId="5">#REF!</definedName>
    <definedName name="EVNFXMar">#REF!</definedName>
    <definedName name="EVNFXMay" localSheetId="5">#REF!</definedName>
    <definedName name="EVNFXMay">#REF!</definedName>
    <definedName name="EVNFXNov" localSheetId="5">#REF!</definedName>
    <definedName name="EVNFXNov">#REF!</definedName>
    <definedName name="EVNFXOct" localSheetId="5">#REF!</definedName>
    <definedName name="EVNFXOct">#REF!</definedName>
    <definedName name="EVNFXSep" localSheetId="5">#REF!</definedName>
    <definedName name="EVNFXSep">#REF!</definedName>
    <definedName name="EvolvalorEcUnid" localSheetId="5">#REF!</definedName>
    <definedName name="EvolvalorEcUnid">#REF!</definedName>
    <definedName name="EVTxApr" localSheetId="5">#REF!</definedName>
    <definedName name="EVTxApr">#REF!</definedName>
    <definedName name="EVTxAug" localSheetId="5">#REF!</definedName>
    <definedName name="EVTxAug">#REF!</definedName>
    <definedName name="EVTxDev" localSheetId="5">#REF!</definedName>
    <definedName name="EVTxDev">#REF!</definedName>
    <definedName name="EVTxFeb" localSheetId="5">#REF!</definedName>
    <definedName name="EVTxFeb">#REF!</definedName>
    <definedName name="EVTxJan" localSheetId="5">#REF!</definedName>
    <definedName name="EVTxJan">#REF!</definedName>
    <definedName name="EVTxJul" localSheetId="5">#REF!</definedName>
    <definedName name="EVTxJul">#REF!</definedName>
    <definedName name="EVTxJun" localSheetId="5">#REF!</definedName>
    <definedName name="EVTxJun">#REF!</definedName>
    <definedName name="EVTxMar" localSheetId="5">#REF!</definedName>
    <definedName name="EVTxMar">#REF!</definedName>
    <definedName name="EVTxMay" localSheetId="5">#REF!</definedName>
    <definedName name="EVTxMay">#REF!</definedName>
    <definedName name="EVTxNApr" localSheetId="5">#REF!</definedName>
    <definedName name="EVTxNApr">#REF!</definedName>
    <definedName name="EVTxNAug" localSheetId="5">#REF!</definedName>
    <definedName name="EVTxNAug">#REF!</definedName>
    <definedName name="EVTxNDec" localSheetId="5">#REF!</definedName>
    <definedName name="EVTxNDec">#REF!</definedName>
    <definedName name="EVTxNFeb" localSheetId="5">#REF!</definedName>
    <definedName name="EVTxNFeb">#REF!</definedName>
    <definedName name="EVTxNJan" localSheetId="5">#REF!</definedName>
    <definedName name="EVTxNJan">#REF!</definedName>
    <definedName name="EVTxNJul" localSheetId="5">#REF!</definedName>
    <definedName name="EVTxNJul">#REF!</definedName>
    <definedName name="EVTxNJun" localSheetId="5">#REF!</definedName>
    <definedName name="EVTxNJun">#REF!</definedName>
    <definedName name="EVTxNMar" localSheetId="5">#REF!</definedName>
    <definedName name="EVTxNMar">#REF!</definedName>
    <definedName name="EVTxNMay" localSheetId="5">#REF!</definedName>
    <definedName name="EVTxNMay">#REF!</definedName>
    <definedName name="EVTxNNov" localSheetId="5">#REF!</definedName>
    <definedName name="EVTxNNov">#REF!</definedName>
    <definedName name="EVTxNOct" localSheetId="5">#REF!</definedName>
    <definedName name="EVTxNOct">#REF!</definedName>
    <definedName name="EVTxNov" localSheetId="5">#REF!</definedName>
    <definedName name="EVTxNov">#REF!</definedName>
    <definedName name="EVTxNSep" localSheetId="5">#REF!</definedName>
    <definedName name="EVTxNSep">#REF!</definedName>
    <definedName name="EVTxOct" localSheetId="5">#REF!</definedName>
    <definedName name="EVTxOct">#REF!</definedName>
    <definedName name="EVTxSep" localSheetId="5">#REF!</definedName>
    <definedName name="EVTxSep">#REF!</definedName>
    <definedName name="ew" localSheetId="5">#REF!</definedName>
    <definedName name="ew">#REF!</definedName>
    <definedName name="ewde" hidden="1">1</definedName>
    <definedName name="ewerwe" localSheetId="5">#REF!</definedName>
    <definedName name="ewerwe">#REF!</definedName>
    <definedName name="Example" localSheetId="5">#REF!</definedName>
    <definedName name="Example">#REF!</definedName>
    <definedName name="exc00N" localSheetId="5">#REF!</definedName>
    <definedName name="exc00N">#REF!</definedName>
    <definedName name="exc00N2" localSheetId="5">#REF!</definedName>
    <definedName name="exc00N2">#REF!</definedName>
    <definedName name="exc00S" localSheetId="5">#REF!</definedName>
    <definedName name="exc00S">#REF!</definedName>
    <definedName name="exc00S2" localSheetId="5">#REF!</definedName>
    <definedName name="exc00S2">#REF!</definedName>
    <definedName name="exc01N" localSheetId="5">#REF!</definedName>
    <definedName name="exc01N">#REF!</definedName>
    <definedName name="exc01N2" localSheetId="5">#REF!</definedName>
    <definedName name="exc01N2">#REF!</definedName>
    <definedName name="exc01S" localSheetId="5">#REF!</definedName>
    <definedName name="exc01S">#REF!</definedName>
    <definedName name="exc01S2" localSheetId="5">#REF!</definedName>
    <definedName name="exc01S2">#REF!</definedName>
    <definedName name="exc02N" localSheetId="5">#REF!</definedName>
    <definedName name="exc02N">#REF!</definedName>
    <definedName name="exc02N2" localSheetId="5">#REF!</definedName>
    <definedName name="exc02N2">#REF!</definedName>
    <definedName name="exc02S" localSheetId="5">#REF!</definedName>
    <definedName name="exc02S">#REF!</definedName>
    <definedName name="exc02S2" localSheetId="5">#REF!</definedName>
    <definedName name="exc02S2">#REF!</definedName>
    <definedName name="exc03N" localSheetId="5">#REF!</definedName>
    <definedName name="exc03N">#REF!</definedName>
    <definedName name="exc03N2" localSheetId="5">#REF!</definedName>
    <definedName name="exc03N2">#REF!</definedName>
    <definedName name="exc03S" localSheetId="5">#REF!</definedName>
    <definedName name="exc03S">#REF!</definedName>
    <definedName name="exc03S2" localSheetId="5">#REF!</definedName>
    <definedName name="exc03S2">#REF!</definedName>
    <definedName name="exc04N" localSheetId="5">#REF!</definedName>
    <definedName name="exc04N">#REF!</definedName>
    <definedName name="exc04N2" localSheetId="5">#REF!</definedName>
    <definedName name="exc04N2">#REF!</definedName>
    <definedName name="exc04S" localSheetId="5">#REF!</definedName>
    <definedName name="exc04S">#REF!</definedName>
    <definedName name="exc04S2" localSheetId="5">#REF!</definedName>
    <definedName name="exc04S2">#REF!</definedName>
    <definedName name="exc05N" localSheetId="5">#REF!</definedName>
    <definedName name="exc05N">#REF!</definedName>
    <definedName name="exc05N2" localSheetId="5">#REF!</definedName>
    <definedName name="exc05N2">#REF!</definedName>
    <definedName name="exc05S" localSheetId="5">#REF!</definedName>
    <definedName name="exc05S">#REF!</definedName>
    <definedName name="exc05S2" localSheetId="5">#REF!</definedName>
    <definedName name="exc05S2">#REF!</definedName>
    <definedName name="exc06N" localSheetId="5">#REF!</definedName>
    <definedName name="exc06N">#REF!</definedName>
    <definedName name="exc06N2" localSheetId="5">#REF!</definedName>
    <definedName name="exc06N2">#REF!</definedName>
    <definedName name="exc06S" localSheetId="5">#REF!</definedName>
    <definedName name="exc06S">#REF!</definedName>
    <definedName name="exc06S2" localSheetId="5">#REF!</definedName>
    <definedName name="exc06S2">#REF!</definedName>
    <definedName name="exc07N" localSheetId="5">#REF!</definedName>
    <definedName name="exc07N">#REF!</definedName>
    <definedName name="exc07N2" localSheetId="5">#REF!</definedName>
    <definedName name="exc07N2">#REF!</definedName>
    <definedName name="exc07S" localSheetId="5">#REF!</definedName>
    <definedName name="exc07S">#REF!</definedName>
    <definedName name="exc07S2" localSheetId="5">#REF!</definedName>
    <definedName name="exc07S2">#REF!</definedName>
    <definedName name="exc08N" localSheetId="5">#REF!</definedName>
    <definedName name="exc08N">#REF!</definedName>
    <definedName name="exc08N2" localSheetId="5">#REF!</definedName>
    <definedName name="exc08N2">#REF!</definedName>
    <definedName name="exc08S" localSheetId="5">#REF!</definedName>
    <definedName name="exc08S">#REF!</definedName>
    <definedName name="exc08S2" localSheetId="5">#REF!</definedName>
    <definedName name="exc08S2">#REF!</definedName>
    <definedName name="exc09N" localSheetId="5">#REF!</definedName>
    <definedName name="exc09N">#REF!</definedName>
    <definedName name="exc09N2" localSheetId="5">#REF!</definedName>
    <definedName name="exc09N2">#REF!</definedName>
    <definedName name="exc09S" localSheetId="5">#REF!</definedName>
    <definedName name="exc09S">#REF!</definedName>
    <definedName name="exc09S2" localSheetId="5">#REF!</definedName>
    <definedName name="exc09S2">#REF!</definedName>
    <definedName name="Excel_BuiltIn__FilterDatabase_1_1_1_1" localSheetId="5">#REF!</definedName>
    <definedName name="Excel_BuiltIn__FilterDatabase_1_1_1_1">#REF!</definedName>
    <definedName name="Excel_BuiltIn__FilterDatabase_19" localSheetId="5">#REF!</definedName>
    <definedName name="Excel_BuiltIn__FilterDatabase_19">#REF!</definedName>
    <definedName name="Excel_BuiltIn__FilterDatabase_7" localSheetId="5">#REF!</definedName>
    <definedName name="Excel_BuiltIn__FilterDatabase_7">#REF!</definedName>
    <definedName name="Excel_BuiltIn_Criteria" localSheetId="5">#REF!</definedName>
    <definedName name="Excel_BuiltIn_Criteria">#REF!</definedName>
    <definedName name="Excel_BuiltIn_Database" localSheetId="5">#REF!</definedName>
    <definedName name="Excel_BuiltIn_Database">#REF!</definedName>
    <definedName name="Excel_BuiltIn_Print_Area_1" localSheetId="5">#REF!</definedName>
    <definedName name="Excel_BuiltIn_Print_Area_1">#REF!</definedName>
    <definedName name="Excel_BuiltIn_Print_Area_1_1" localSheetId="5">#REF!</definedName>
    <definedName name="Excel_BuiltIn_Print_Area_1_1">#REF!</definedName>
    <definedName name="Excel_BuiltIn_Print_Area_1_1_1" localSheetId="5">#REF!</definedName>
    <definedName name="Excel_BuiltIn_Print_Area_1_1_1">#REF!</definedName>
    <definedName name="Excel_BuiltIn_Print_Area_1_1_1_1" localSheetId="5">#REF!</definedName>
    <definedName name="Excel_BuiltIn_Print_Area_1_1_1_1">#REF!</definedName>
    <definedName name="Excel_BuiltIn_Print_Area_1_1_1_1_1" localSheetId="5">#REF!</definedName>
    <definedName name="Excel_BuiltIn_Print_Area_1_1_1_1_1">#REF!</definedName>
    <definedName name="Excel_BuiltIn_Print_Area_1_1_1_1_1_1" localSheetId="5">#REF!</definedName>
    <definedName name="Excel_BuiltIn_Print_Area_1_1_1_1_1_1">#REF!</definedName>
    <definedName name="Excel_BuiltIn_Print_Area_1_1_1_1_1_1_1" localSheetId="5">#REF!</definedName>
    <definedName name="Excel_BuiltIn_Print_Area_1_1_1_1_1_1_1">#REF!</definedName>
    <definedName name="Excel_BuiltIn_Print_Area_1_1_1_1_1_1_1_1" localSheetId="5">#REF!</definedName>
    <definedName name="Excel_BuiltIn_Print_Area_1_1_1_1_1_1_1_1">#REF!</definedName>
    <definedName name="Excel_BuiltIn_Print_Area_1_1_1_1_1_1_1_1_1" localSheetId="5">#REF!</definedName>
    <definedName name="Excel_BuiltIn_Print_Area_1_1_1_1_1_1_1_1_1">#REF!</definedName>
    <definedName name="Excel_BuiltIn_Print_Area_5_1" localSheetId="5">#REF!</definedName>
    <definedName name="Excel_BuiltIn_Print_Area_5_1">#REF!</definedName>
    <definedName name="Excel_BuiltIn_Print_Area_5_1_6" localSheetId="5">#REF!</definedName>
    <definedName name="Excel_BuiltIn_Print_Area_5_1_6">#REF!</definedName>
    <definedName name="Excel_BuiltIn_Print_Area_6_1" localSheetId="5">#REF!</definedName>
    <definedName name="Excel_BuiltIn_Print_Area_6_1">#REF!</definedName>
    <definedName name="Excel_BuiltIn_Print_Area_6_1_1" localSheetId="5">#REF!</definedName>
    <definedName name="Excel_BuiltIn_Print_Area_6_1_1">#REF!</definedName>
    <definedName name="Excel_BuiltIn_Print_Titles_1" localSheetId="5">#REF!</definedName>
    <definedName name="Excel_BuiltIn_Print_Titles_1">#REF!</definedName>
    <definedName name="excessao" localSheetId="5">#REF!</definedName>
    <definedName name="excessao">#REF!</definedName>
    <definedName name="Exec_Fora_Prazo_CE" localSheetId="5">#REF!</definedName>
    <definedName name="Exec_Fora_Prazo_CE">#REF!</definedName>
    <definedName name="Exec_Fora_Prazo_LN" localSheetId="5">#REF!</definedName>
    <definedName name="Exec_Fora_Prazo_LN">#REF!</definedName>
    <definedName name="Exec_Fora_Prazo_RL" localSheetId="5">#REF!</definedName>
    <definedName name="Exec_Fora_Prazo_RL">#REF!</definedName>
    <definedName name="Exec_Fora_Prazo_RLU" localSheetId="5">#REF!</definedName>
    <definedName name="Exec_Fora_Prazo_RLU">#REF!</definedName>
    <definedName name="Exec_Fora_Prazo_SE" localSheetId="5">#REF!</definedName>
    <definedName name="Exec_Fora_Prazo_SE">#REF!</definedName>
    <definedName name="ExecutarWord" localSheetId="5">#REF!</definedName>
    <definedName name="ExecutarWord">#REF!</definedName>
    <definedName name="ExecutarWord4" localSheetId="5">#REF!</definedName>
    <definedName name="ExecutarWord4">#REF!</definedName>
    <definedName name="ExercíciosLinhaInício" localSheetId="5">#REF!</definedName>
    <definedName name="ExercíciosLinhaInício">#REF!</definedName>
    <definedName name="ExercíciosÚltimasTérmino" localSheetId="5">#REF!</definedName>
    <definedName name="ExercíciosÚltimasTérmino">#REF!</definedName>
    <definedName name="EXIGÍVEL" localSheetId="5">#REF!</definedName>
    <definedName name="EXIGÍVEL">#REF!</definedName>
    <definedName name="Exigível_LP_Gaap" localSheetId="5">#REF!</definedName>
    <definedName name="Exigível_LP_Gaap">#REF!</definedName>
    <definedName name="Exigível_LP_Soc" localSheetId="5">#REF!</definedName>
    <definedName name="Exigível_LP_Soc">#REF!</definedName>
    <definedName name="EXISTL3" localSheetId="5">#REF!</definedName>
    <definedName name="EXISTL3">#REF!</definedName>
    <definedName name="EXISTL4" localSheetId="5">#REF!</definedName>
    <definedName name="EXISTL4">#REF!</definedName>
    <definedName name="EXISTL5" localSheetId="5">#REF!</definedName>
    <definedName name="EXISTL5">#REF!</definedName>
    <definedName name="EXPo" localSheetId="5">#REF!</definedName>
    <definedName name="EXPo">#REF!</definedName>
    <definedName name="ExportaExcel" localSheetId="5">#REF!</definedName>
    <definedName name="ExportaExcel">#REF!</definedName>
    <definedName name="ExportaExcel_2" localSheetId="5">#REF!</definedName>
    <definedName name="ExportaExcel_2">#REF!</definedName>
    <definedName name="Expr1002">#N/A</definedName>
    <definedName name="Extensão" localSheetId="5">#REF!</definedName>
    <definedName name="Extensão">#REF!</definedName>
    <definedName name="ExternalData_1" localSheetId="5">#REF!</definedName>
    <definedName name="ExternalData_1">#REF!</definedName>
    <definedName name="Extra" localSheetId="5">#REF!</definedName>
    <definedName name="Extra">#REF!</definedName>
    <definedName name="Extract_MI" localSheetId="5">#REF!</definedName>
    <definedName name="Extract_MI">#REF!</definedName>
    <definedName name="EXTRATO3" localSheetId="0" hidden="1">{#N/A,#N/A,FALSE,"CASH "}</definedName>
    <definedName name="EXTRATO3" localSheetId="5" hidden="1">{#N/A,#N/A,FALSE,"CASH "}</definedName>
    <definedName name="EXTRATO3" localSheetId="1" hidden="1">{#N/A,#N/A,FALSE,"CASH "}</definedName>
    <definedName name="EXTRATO3" localSheetId="4" hidden="1">{#N/A,#N/A,FALSE,"CASH "}</definedName>
    <definedName name="EXTRATO3" localSheetId="7" hidden="1">{#N/A,#N/A,FALSE,"CASH "}</definedName>
    <definedName name="EXTRATO3" hidden="1">{#N/A,#N/A,FALSE,"CASH "}</definedName>
    <definedName name="EXTRATO4" localSheetId="0" hidden="1">{"cash",#N/A,FALSE,"CASH ";"acum",#N/A,FALSE,"CASH "}</definedName>
    <definedName name="EXTRATO4" localSheetId="5" hidden="1">{"cash",#N/A,FALSE,"CASH ";"acum",#N/A,FALSE,"CASH "}</definedName>
    <definedName name="EXTRATO4" localSheetId="1" hidden="1">{"cash",#N/A,FALSE,"CASH ";"acum",#N/A,FALSE,"CASH "}</definedName>
    <definedName name="EXTRATO4" localSheetId="4" hidden="1">{"cash",#N/A,FALSE,"CASH ";"acum",#N/A,FALSE,"CASH "}</definedName>
    <definedName name="EXTRATO4" localSheetId="7" hidden="1">{"cash",#N/A,FALSE,"CASH ";"acum",#N/A,FALSE,"CASH "}</definedName>
    <definedName name="EXTRATO4" hidden="1">{"cash",#N/A,FALSE,"CASH ";"acum",#N/A,FALSE,"CASH "}</definedName>
    <definedName name="f_1" localSheetId="0" hidden="1">{#N/A,#N/A,FALSE,"ANEXO3 99 ERA";#N/A,#N/A,FALSE,"ANEXO3 99 UBÁ2";#N/A,#N/A,FALSE,"ANEXO3 99 DTU";#N/A,#N/A,FALSE,"ANEXO3 99 RDR";#N/A,#N/A,FALSE,"ANEXO3 99 UBÁ4";#N/A,#N/A,FALSE,"ANEXO3 99 UBÁ6"}</definedName>
    <definedName name="f_1" localSheetId="5" hidden="1">{#N/A,#N/A,FALSE,"ANEXO3 99 ERA";#N/A,#N/A,FALSE,"ANEXO3 99 UBÁ2";#N/A,#N/A,FALSE,"ANEXO3 99 DTU";#N/A,#N/A,FALSE,"ANEXO3 99 RDR";#N/A,#N/A,FALSE,"ANEXO3 99 UBÁ4";#N/A,#N/A,FALSE,"ANEXO3 99 UBÁ6"}</definedName>
    <definedName name="f_1" localSheetId="1" hidden="1">{#N/A,#N/A,FALSE,"ANEXO3 99 ERA";#N/A,#N/A,FALSE,"ANEXO3 99 UBÁ2";#N/A,#N/A,FALSE,"ANEXO3 99 DTU";#N/A,#N/A,FALSE,"ANEXO3 99 RDR";#N/A,#N/A,FALSE,"ANEXO3 99 UBÁ4";#N/A,#N/A,FALSE,"ANEXO3 99 UBÁ6"}</definedName>
    <definedName name="f_1" localSheetId="4" hidden="1">{#N/A,#N/A,FALSE,"ANEXO3 99 ERA";#N/A,#N/A,FALSE,"ANEXO3 99 UBÁ2";#N/A,#N/A,FALSE,"ANEXO3 99 DTU";#N/A,#N/A,FALSE,"ANEXO3 99 RDR";#N/A,#N/A,FALSE,"ANEXO3 99 UBÁ4";#N/A,#N/A,FALSE,"ANEXO3 99 UBÁ6"}</definedName>
    <definedName name="f_1" localSheetId="7" hidden="1">{#N/A,#N/A,FALSE,"ANEXO3 99 ERA";#N/A,#N/A,FALSE,"ANEXO3 99 UBÁ2";#N/A,#N/A,FALSE,"ANEXO3 99 DTU";#N/A,#N/A,FALSE,"ANEXO3 99 RDR";#N/A,#N/A,FALSE,"ANEXO3 99 UBÁ4";#N/A,#N/A,FALSE,"ANEXO3 99 UBÁ6"}</definedName>
    <definedName name="f_1" hidden="1">{#N/A,#N/A,FALSE,"ANEXO3 99 ERA";#N/A,#N/A,FALSE,"ANEXO3 99 UBÁ2";#N/A,#N/A,FALSE,"ANEXO3 99 DTU";#N/A,#N/A,FALSE,"ANEXO3 99 RDR";#N/A,#N/A,FALSE,"ANEXO3 99 UBÁ4";#N/A,#N/A,FALSE,"ANEXO3 99 UBÁ6"}</definedName>
    <definedName name="f_1_1" localSheetId="0" hidden="1">{#N/A,#N/A,FALSE,"ANEXO3 99 ERA";#N/A,#N/A,FALSE,"ANEXO3 99 UBÁ2";#N/A,#N/A,FALSE,"ANEXO3 99 DTU";#N/A,#N/A,FALSE,"ANEXO3 99 RDR";#N/A,#N/A,FALSE,"ANEXO3 99 UBÁ4";#N/A,#N/A,FALSE,"ANEXO3 99 UBÁ6"}</definedName>
    <definedName name="f_1_1" localSheetId="5" hidden="1">{#N/A,#N/A,FALSE,"ANEXO3 99 ERA";#N/A,#N/A,FALSE,"ANEXO3 99 UBÁ2";#N/A,#N/A,FALSE,"ANEXO3 99 DTU";#N/A,#N/A,FALSE,"ANEXO3 99 RDR";#N/A,#N/A,FALSE,"ANEXO3 99 UBÁ4";#N/A,#N/A,FALSE,"ANEXO3 99 UBÁ6"}</definedName>
    <definedName name="f_1_1" localSheetId="1" hidden="1">{#N/A,#N/A,FALSE,"ANEXO3 99 ERA";#N/A,#N/A,FALSE,"ANEXO3 99 UBÁ2";#N/A,#N/A,FALSE,"ANEXO3 99 DTU";#N/A,#N/A,FALSE,"ANEXO3 99 RDR";#N/A,#N/A,FALSE,"ANEXO3 99 UBÁ4";#N/A,#N/A,FALSE,"ANEXO3 99 UBÁ6"}</definedName>
    <definedName name="f_1_1" localSheetId="4" hidden="1">{#N/A,#N/A,FALSE,"ANEXO3 99 ERA";#N/A,#N/A,FALSE,"ANEXO3 99 UBÁ2";#N/A,#N/A,FALSE,"ANEXO3 99 DTU";#N/A,#N/A,FALSE,"ANEXO3 99 RDR";#N/A,#N/A,FALSE,"ANEXO3 99 UBÁ4";#N/A,#N/A,FALSE,"ANEXO3 99 UBÁ6"}</definedName>
    <definedName name="f_1_1" localSheetId="7" hidden="1">{#N/A,#N/A,FALSE,"ANEXO3 99 ERA";#N/A,#N/A,FALSE,"ANEXO3 99 UBÁ2";#N/A,#N/A,FALSE,"ANEXO3 99 DTU";#N/A,#N/A,FALSE,"ANEXO3 99 RDR";#N/A,#N/A,FALSE,"ANEXO3 99 UBÁ4";#N/A,#N/A,FALSE,"ANEXO3 99 UBÁ6"}</definedName>
    <definedName name="f_1_1" hidden="1">{#N/A,#N/A,FALSE,"ANEXO3 99 ERA";#N/A,#N/A,FALSE,"ANEXO3 99 UBÁ2";#N/A,#N/A,FALSE,"ANEXO3 99 DTU";#N/A,#N/A,FALSE,"ANEXO3 99 RDR";#N/A,#N/A,FALSE,"ANEXO3 99 UBÁ4";#N/A,#N/A,FALSE,"ANEXO3 99 UBÁ6"}</definedName>
    <definedName name="f_2" localSheetId="0" hidden="1">{#N/A,#N/A,FALSE,"ANEXO3 99 ERA";#N/A,#N/A,FALSE,"ANEXO3 99 UBÁ2";#N/A,#N/A,FALSE,"ANEXO3 99 DTU";#N/A,#N/A,FALSE,"ANEXO3 99 RDR";#N/A,#N/A,FALSE,"ANEXO3 99 UBÁ4";#N/A,#N/A,FALSE,"ANEXO3 99 UBÁ6"}</definedName>
    <definedName name="f_2" localSheetId="5" hidden="1">{#N/A,#N/A,FALSE,"ANEXO3 99 ERA";#N/A,#N/A,FALSE,"ANEXO3 99 UBÁ2";#N/A,#N/A,FALSE,"ANEXO3 99 DTU";#N/A,#N/A,FALSE,"ANEXO3 99 RDR";#N/A,#N/A,FALSE,"ANEXO3 99 UBÁ4";#N/A,#N/A,FALSE,"ANEXO3 99 UBÁ6"}</definedName>
    <definedName name="f_2" localSheetId="1" hidden="1">{#N/A,#N/A,FALSE,"ANEXO3 99 ERA";#N/A,#N/A,FALSE,"ANEXO3 99 UBÁ2";#N/A,#N/A,FALSE,"ANEXO3 99 DTU";#N/A,#N/A,FALSE,"ANEXO3 99 RDR";#N/A,#N/A,FALSE,"ANEXO3 99 UBÁ4";#N/A,#N/A,FALSE,"ANEXO3 99 UBÁ6"}</definedName>
    <definedName name="f_2" localSheetId="4" hidden="1">{#N/A,#N/A,FALSE,"ANEXO3 99 ERA";#N/A,#N/A,FALSE,"ANEXO3 99 UBÁ2";#N/A,#N/A,FALSE,"ANEXO3 99 DTU";#N/A,#N/A,FALSE,"ANEXO3 99 RDR";#N/A,#N/A,FALSE,"ANEXO3 99 UBÁ4";#N/A,#N/A,FALSE,"ANEXO3 99 UBÁ6"}</definedName>
    <definedName name="f_2" localSheetId="7" hidden="1">{#N/A,#N/A,FALSE,"ANEXO3 99 ERA";#N/A,#N/A,FALSE,"ANEXO3 99 UBÁ2";#N/A,#N/A,FALSE,"ANEXO3 99 DTU";#N/A,#N/A,FALSE,"ANEXO3 99 RDR";#N/A,#N/A,FALSE,"ANEXO3 99 UBÁ4";#N/A,#N/A,FALSE,"ANEXO3 99 UBÁ6"}</definedName>
    <definedName name="f_2" hidden="1">{#N/A,#N/A,FALSE,"ANEXO3 99 ERA";#N/A,#N/A,FALSE,"ANEXO3 99 UBÁ2";#N/A,#N/A,FALSE,"ANEXO3 99 DTU";#N/A,#N/A,FALSE,"ANEXO3 99 RDR";#N/A,#N/A,FALSE,"ANEXO3 99 UBÁ4";#N/A,#N/A,FALSE,"ANEXO3 99 UBÁ6"}</definedName>
    <definedName name="f_3" localSheetId="0" hidden="1">{#N/A,#N/A,FALSE,"ANEXO3 99 ERA";#N/A,#N/A,FALSE,"ANEXO3 99 UBÁ2";#N/A,#N/A,FALSE,"ANEXO3 99 DTU";#N/A,#N/A,FALSE,"ANEXO3 99 RDR";#N/A,#N/A,FALSE,"ANEXO3 99 UBÁ4";#N/A,#N/A,FALSE,"ANEXO3 99 UBÁ6"}</definedName>
    <definedName name="f_3" localSheetId="5" hidden="1">{#N/A,#N/A,FALSE,"ANEXO3 99 ERA";#N/A,#N/A,FALSE,"ANEXO3 99 UBÁ2";#N/A,#N/A,FALSE,"ANEXO3 99 DTU";#N/A,#N/A,FALSE,"ANEXO3 99 RDR";#N/A,#N/A,FALSE,"ANEXO3 99 UBÁ4";#N/A,#N/A,FALSE,"ANEXO3 99 UBÁ6"}</definedName>
    <definedName name="f_3" localSheetId="1" hidden="1">{#N/A,#N/A,FALSE,"ANEXO3 99 ERA";#N/A,#N/A,FALSE,"ANEXO3 99 UBÁ2";#N/A,#N/A,FALSE,"ANEXO3 99 DTU";#N/A,#N/A,FALSE,"ANEXO3 99 RDR";#N/A,#N/A,FALSE,"ANEXO3 99 UBÁ4";#N/A,#N/A,FALSE,"ANEXO3 99 UBÁ6"}</definedName>
    <definedName name="f_3" localSheetId="4" hidden="1">{#N/A,#N/A,FALSE,"ANEXO3 99 ERA";#N/A,#N/A,FALSE,"ANEXO3 99 UBÁ2";#N/A,#N/A,FALSE,"ANEXO3 99 DTU";#N/A,#N/A,FALSE,"ANEXO3 99 RDR";#N/A,#N/A,FALSE,"ANEXO3 99 UBÁ4";#N/A,#N/A,FALSE,"ANEXO3 99 UBÁ6"}</definedName>
    <definedName name="f_3" localSheetId="7" hidden="1">{#N/A,#N/A,FALSE,"ANEXO3 99 ERA";#N/A,#N/A,FALSE,"ANEXO3 99 UBÁ2";#N/A,#N/A,FALSE,"ANEXO3 99 DTU";#N/A,#N/A,FALSE,"ANEXO3 99 RDR";#N/A,#N/A,FALSE,"ANEXO3 99 UBÁ4";#N/A,#N/A,FALSE,"ANEXO3 99 UBÁ6"}</definedName>
    <definedName name="f_3" hidden="1">{#N/A,#N/A,FALSE,"ANEXO3 99 ERA";#N/A,#N/A,FALSE,"ANEXO3 99 UBÁ2";#N/A,#N/A,FALSE,"ANEXO3 99 DTU";#N/A,#N/A,FALSE,"ANEXO3 99 RDR";#N/A,#N/A,FALSE,"ANEXO3 99 UBÁ4";#N/A,#N/A,FALSE,"ANEXO3 99 UBÁ6"}</definedName>
    <definedName name="f_4" localSheetId="0" hidden="1">{#N/A,#N/A,FALSE,"ANEXO3 99 ERA";#N/A,#N/A,FALSE,"ANEXO3 99 UBÁ2";#N/A,#N/A,FALSE,"ANEXO3 99 DTU";#N/A,#N/A,FALSE,"ANEXO3 99 RDR";#N/A,#N/A,FALSE,"ANEXO3 99 UBÁ4";#N/A,#N/A,FALSE,"ANEXO3 99 UBÁ6"}</definedName>
    <definedName name="f_4" localSheetId="5" hidden="1">{#N/A,#N/A,FALSE,"ANEXO3 99 ERA";#N/A,#N/A,FALSE,"ANEXO3 99 UBÁ2";#N/A,#N/A,FALSE,"ANEXO3 99 DTU";#N/A,#N/A,FALSE,"ANEXO3 99 RDR";#N/A,#N/A,FALSE,"ANEXO3 99 UBÁ4";#N/A,#N/A,FALSE,"ANEXO3 99 UBÁ6"}</definedName>
    <definedName name="f_4" localSheetId="1" hidden="1">{#N/A,#N/A,FALSE,"ANEXO3 99 ERA";#N/A,#N/A,FALSE,"ANEXO3 99 UBÁ2";#N/A,#N/A,FALSE,"ANEXO3 99 DTU";#N/A,#N/A,FALSE,"ANEXO3 99 RDR";#N/A,#N/A,FALSE,"ANEXO3 99 UBÁ4";#N/A,#N/A,FALSE,"ANEXO3 99 UBÁ6"}</definedName>
    <definedName name="f_4" localSheetId="4" hidden="1">{#N/A,#N/A,FALSE,"ANEXO3 99 ERA";#N/A,#N/A,FALSE,"ANEXO3 99 UBÁ2";#N/A,#N/A,FALSE,"ANEXO3 99 DTU";#N/A,#N/A,FALSE,"ANEXO3 99 RDR";#N/A,#N/A,FALSE,"ANEXO3 99 UBÁ4";#N/A,#N/A,FALSE,"ANEXO3 99 UBÁ6"}</definedName>
    <definedName name="f_4" localSheetId="7" hidden="1">{#N/A,#N/A,FALSE,"ANEXO3 99 ERA";#N/A,#N/A,FALSE,"ANEXO3 99 UBÁ2";#N/A,#N/A,FALSE,"ANEXO3 99 DTU";#N/A,#N/A,FALSE,"ANEXO3 99 RDR";#N/A,#N/A,FALSE,"ANEXO3 99 UBÁ4";#N/A,#N/A,FALSE,"ANEXO3 99 UBÁ6"}</definedName>
    <definedName name="f_4" hidden="1">{#N/A,#N/A,FALSE,"ANEXO3 99 ERA";#N/A,#N/A,FALSE,"ANEXO3 99 UBÁ2";#N/A,#N/A,FALSE,"ANEXO3 99 DTU";#N/A,#N/A,FALSE,"ANEXO3 99 RDR";#N/A,#N/A,FALSE,"ANEXO3 99 UBÁ4";#N/A,#N/A,FALSE,"ANEXO3 99 UBÁ6"}</definedName>
    <definedName name="f_5" localSheetId="0" hidden="1">{#N/A,#N/A,FALSE,"ANEXO3 99 ERA";#N/A,#N/A,FALSE,"ANEXO3 99 UBÁ2";#N/A,#N/A,FALSE,"ANEXO3 99 DTU";#N/A,#N/A,FALSE,"ANEXO3 99 RDR";#N/A,#N/A,FALSE,"ANEXO3 99 UBÁ4";#N/A,#N/A,FALSE,"ANEXO3 99 UBÁ6"}</definedName>
    <definedName name="f_5" localSheetId="5" hidden="1">{#N/A,#N/A,FALSE,"ANEXO3 99 ERA";#N/A,#N/A,FALSE,"ANEXO3 99 UBÁ2";#N/A,#N/A,FALSE,"ANEXO3 99 DTU";#N/A,#N/A,FALSE,"ANEXO3 99 RDR";#N/A,#N/A,FALSE,"ANEXO3 99 UBÁ4";#N/A,#N/A,FALSE,"ANEXO3 99 UBÁ6"}</definedName>
    <definedName name="f_5" localSheetId="1" hidden="1">{#N/A,#N/A,FALSE,"ANEXO3 99 ERA";#N/A,#N/A,FALSE,"ANEXO3 99 UBÁ2";#N/A,#N/A,FALSE,"ANEXO3 99 DTU";#N/A,#N/A,FALSE,"ANEXO3 99 RDR";#N/A,#N/A,FALSE,"ANEXO3 99 UBÁ4";#N/A,#N/A,FALSE,"ANEXO3 99 UBÁ6"}</definedName>
    <definedName name="f_5" localSheetId="4" hidden="1">{#N/A,#N/A,FALSE,"ANEXO3 99 ERA";#N/A,#N/A,FALSE,"ANEXO3 99 UBÁ2";#N/A,#N/A,FALSE,"ANEXO3 99 DTU";#N/A,#N/A,FALSE,"ANEXO3 99 RDR";#N/A,#N/A,FALSE,"ANEXO3 99 UBÁ4";#N/A,#N/A,FALSE,"ANEXO3 99 UBÁ6"}</definedName>
    <definedName name="f_5" localSheetId="7" hidden="1">{#N/A,#N/A,FALSE,"ANEXO3 99 ERA";#N/A,#N/A,FALSE,"ANEXO3 99 UBÁ2";#N/A,#N/A,FALSE,"ANEXO3 99 DTU";#N/A,#N/A,FALSE,"ANEXO3 99 RDR";#N/A,#N/A,FALSE,"ANEXO3 99 UBÁ4";#N/A,#N/A,FALSE,"ANEXO3 99 UBÁ6"}</definedName>
    <definedName name="f_5" hidden="1">{#N/A,#N/A,FALSE,"ANEXO3 99 ERA";#N/A,#N/A,FALSE,"ANEXO3 99 UBÁ2";#N/A,#N/A,FALSE,"ANEXO3 99 DTU";#N/A,#N/A,FALSE,"ANEXO3 99 RDR";#N/A,#N/A,FALSE,"ANEXO3 99 UBÁ4";#N/A,#N/A,FALSE,"ANEXO3 99 UBÁ6"}</definedName>
    <definedName name="F_BALANCE">#REF!</definedName>
    <definedName name="f_capital" localSheetId="5">#REF!</definedName>
    <definedName name="f_capital">#REF!</definedName>
    <definedName name="F_CASH" localSheetId="5">#REF!</definedName>
    <definedName name="F_CASH">#REF!</definedName>
    <definedName name="f_econ_profit" localSheetId="5">#REF!</definedName>
    <definedName name="f_econ_profit">#REF!</definedName>
    <definedName name="F_FINANCE" localSheetId="5">#REF!</definedName>
    <definedName name="F_FINANCE">#REF!</definedName>
    <definedName name="f_free_cash_flow" localSheetId="5">#REF!</definedName>
    <definedName name="f_free_cash_flow">#REF!</definedName>
    <definedName name="F_INCOME" localSheetId="5">#REF!</definedName>
    <definedName name="F_INCOME">#REF!</definedName>
    <definedName name="F_INVEST" localSheetId="5">#REF!</definedName>
    <definedName name="F_INVEST">#REF!</definedName>
    <definedName name="f_manual" localSheetId="5">#REF!</definedName>
    <definedName name="f_manual">#REF!</definedName>
    <definedName name="F_NOPLAT" localSheetId="5">#REF!</definedName>
    <definedName name="F_NOPLAT">#REF!</definedName>
    <definedName name="F_OPERATING" localSheetId="5">#REF!</definedName>
    <definedName name="F_OPERATING">#REF!</definedName>
    <definedName name="f_ratios" localSheetId="5">#REF!</definedName>
    <definedName name="f_ratios">#REF!</definedName>
    <definedName name="F_RESULTS" localSheetId="5">#REF!</definedName>
    <definedName name="F_RESULTS">#REF!</definedName>
    <definedName name="f_roic" localSheetId="5">#REF!</definedName>
    <definedName name="f_roic">#REF!</definedName>
    <definedName name="F_SUP_CALC" localSheetId="5">#REF!</definedName>
    <definedName name="F_SUP_CALC">#REF!</definedName>
    <definedName name="f_valuation" localSheetId="5">#REF!</definedName>
    <definedName name="f_valuation">#REF!</definedName>
    <definedName name="F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bio">#REF!</definedName>
    <definedName name="Fabio1" localSheetId="5">#REF!</definedName>
    <definedName name="Fabio1">#REF!</definedName>
    <definedName name="Fabio2" localSheetId="5">#REF!</definedName>
    <definedName name="Fabio2">#REF!</definedName>
    <definedName name="fad" localSheetId="0" hidden="1">{#N/A,"70% Success",FALSE,"Sales Forecast";#N/A,#N/A,FALSE,"Sheet2"}</definedName>
    <definedName name="fad" localSheetId="5" hidden="1">{#N/A,"70% Success",FALSE,"Sales Forecast";#N/A,#N/A,FALSE,"Sheet2"}</definedName>
    <definedName name="fad" localSheetId="1" hidden="1">{#N/A,"70% Success",FALSE,"Sales Forecast";#N/A,#N/A,FALSE,"Sheet2"}</definedName>
    <definedName name="fad" localSheetId="4" hidden="1">{#N/A,"70% Success",FALSE,"Sales Forecast";#N/A,#N/A,FALSE,"Sheet2"}</definedName>
    <definedName name="fad" localSheetId="7" hidden="1">{#N/A,"70% Success",FALSE,"Sales Forecast";#N/A,#N/A,FALSE,"Sheet2"}</definedName>
    <definedName name="fad" hidden="1">{#N/A,"70% Success",FALSE,"Sales Forecast";#N/A,#N/A,FALSE,"Sheet2"}</definedName>
    <definedName name="fadf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df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df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df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df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df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ds" localSheetId="0" hidden="1">{#N/A,#N/A,FALSE,"Report Print"}</definedName>
    <definedName name="fads" localSheetId="5" hidden="1">{#N/A,#N/A,FALSE,"Report Print"}</definedName>
    <definedName name="fads" localSheetId="1" hidden="1">{#N/A,#N/A,FALSE,"Report Print"}</definedName>
    <definedName name="fads" localSheetId="4" hidden="1">{#N/A,#N/A,FALSE,"Report Print"}</definedName>
    <definedName name="fads" localSheetId="7" hidden="1">{#N/A,#N/A,FALSE,"Report Print"}</definedName>
    <definedName name="fads" hidden="1">{#N/A,#N/A,FALSE,"Report Print"}</definedName>
    <definedName name="fadsaf" localSheetId="0" hidden="1">{"Line Efficiency",#N/A,FALSE,"Benchmarking"}</definedName>
    <definedName name="fadsaf" localSheetId="5" hidden="1">{"Line Efficiency",#N/A,FALSE,"Benchmarking"}</definedName>
    <definedName name="fadsaf" localSheetId="1" hidden="1">{"Line Efficiency",#N/A,FALSE,"Benchmarking"}</definedName>
    <definedName name="fadsaf" localSheetId="4" hidden="1">{"Line Efficiency",#N/A,FALSE,"Benchmarking"}</definedName>
    <definedName name="fadsaf" localSheetId="7" hidden="1">{"Line Efficiency",#N/A,FALSE,"Benchmarking"}</definedName>
    <definedName name="fadsaf" hidden="1">{"Line Efficiency",#N/A,FALSE,"Benchmarking"}</definedName>
    <definedName name="faf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f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f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f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f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f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fafa" localSheetId="0" hidden="1">{"print 1",#N/A,FALSE,"PrimeCo PCS";"print 2",#N/A,FALSE,"PrimeCo PCS";"valuation",#N/A,FALSE,"PrimeCo PCS"}</definedName>
    <definedName name="fafa" localSheetId="5" hidden="1">{"print 1",#N/A,FALSE,"PrimeCo PCS";"print 2",#N/A,FALSE,"PrimeCo PCS";"valuation",#N/A,FALSE,"PrimeCo PCS"}</definedName>
    <definedName name="fafa" localSheetId="1" hidden="1">{"print 1",#N/A,FALSE,"PrimeCo PCS";"print 2",#N/A,FALSE,"PrimeCo PCS";"valuation",#N/A,FALSE,"PrimeCo PCS"}</definedName>
    <definedName name="fafa" localSheetId="4" hidden="1">{"print 1",#N/A,FALSE,"PrimeCo PCS";"print 2",#N/A,FALSE,"PrimeCo PCS";"valuation",#N/A,FALSE,"PrimeCo PCS"}</definedName>
    <definedName name="fafa" localSheetId="7" hidden="1">{"print 1",#N/A,FALSE,"PrimeCo PCS";"print 2",#N/A,FALSE,"PrimeCo PCS";"valuation",#N/A,FALSE,"PrimeCo PCS"}</definedName>
    <definedName name="fafa" hidden="1">{"print 1",#N/A,FALSE,"PrimeCo PCS";"print 2",#N/A,FALSE,"PrimeCo PCS";"valuation",#N/A,FALSE,"PrimeCo PCS"}</definedName>
    <definedName name="fafd" localSheetId="0" hidden="1">{"inputs raw data",#N/A,TRUE,"INPUT"}</definedName>
    <definedName name="fafd" localSheetId="5" hidden="1">{"inputs raw data",#N/A,TRUE,"INPUT"}</definedName>
    <definedName name="fafd" localSheetId="1" hidden="1">{"inputs raw data",#N/A,TRUE,"INPUT"}</definedName>
    <definedName name="fafd" localSheetId="4" hidden="1">{"inputs raw data",#N/A,TRUE,"INPUT"}</definedName>
    <definedName name="fafd" localSheetId="7" hidden="1">{"inputs raw data",#N/A,TRUE,"INPUT"}</definedName>
    <definedName name="fafd" hidden="1">{"inputs raw data",#N/A,TRUE,"INPUT"}</definedName>
    <definedName name="fafs" localSheetId="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fs" localSheetId="5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fs" localSheetId="1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fs" localSheetId="4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fs" localSheetId="7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fs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IXA">#REF!</definedName>
    <definedName name="Faixa_Idade" localSheetId="5">#REF!</definedName>
    <definedName name="Faixa_Idade">#REF!</definedName>
    <definedName name="Faixa_PN" localSheetId="5">#REF!</definedName>
    <definedName name="Faixa_PN">#REF!</definedName>
    <definedName name="FAIXA1" localSheetId="5">#REF!</definedName>
    <definedName name="FAIXA1">#REF!</definedName>
    <definedName name="FAIXAS_COMPLETAS_Início" localSheetId="5">#REF!</definedName>
    <definedName name="FAIXAS_COMPLETAS_Início">#REF!</definedName>
    <definedName name="far" localSheetId="5">#REF!</definedName>
    <definedName name="far">#REF!</definedName>
    <definedName name="Farming" localSheetId="5">#REF!</definedName>
    <definedName name="Farming">#REF!</definedName>
    <definedName name="fas" localSheetId="0" hidden="1">{#N/A,#N/A,FALSE,"ANEXO3 99 ERA";#N/A,#N/A,FALSE,"ANEXO3 99 UBÁ2";#N/A,#N/A,FALSE,"ANEXO3 99 DTU";#N/A,#N/A,FALSE,"ANEXO3 99 RDR";#N/A,#N/A,FALSE,"ANEXO3 99 UBÁ4";#N/A,#N/A,FALSE,"ANEXO3 99 UBÁ6"}</definedName>
    <definedName name="fas" localSheetId="5" hidden="1">{#N/A,#N/A,FALSE,"ANEXO3 99 ERA";#N/A,#N/A,FALSE,"ANEXO3 99 UBÁ2";#N/A,#N/A,FALSE,"ANEXO3 99 DTU";#N/A,#N/A,FALSE,"ANEXO3 99 RDR";#N/A,#N/A,FALSE,"ANEXO3 99 UBÁ4";#N/A,#N/A,FALSE,"ANEXO3 99 UBÁ6"}</definedName>
    <definedName name="fas" localSheetId="1" hidden="1">{#N/A,#N/A,FALSE,"ANEXO3 99 ERA";#N/A,#N/A,FALSE,"ANEXO3 99 UBÁ2";#N/A,#N/A,FALSE,"ANEXO3 99 DTU";#N/A,#N/A,FALSE,"ANEXO3 99 RDR";#N/A,#N/A,FALSE,"ANEXO3 99 UBÁ4";#N/A,#N/A,FALSE,"ANEXO3 99 UBÁ6"}</definedName>
    <definedName name="fas" localSheetId="4" hidden="1">{#N/A,#N/A,FALSE,"ANEXO3 99 ERA";#N/A,#N/A,FALSE,"ANEXO3 99 UBÁ2";#N/A,#N/A,FALSE,"ANEXO3 99 DTU";#N/A,#N/A,FALSE,"ANEXO3 99 RDR";#N/A,#N/A,FALSE,"ANEXO3 99 UBÁ4";#N/A,#N/A,FALSE,"ANEXO3 99 UBÁ6"}</definedName>
    <definedName name="fas" localSheetId="7" hidden="1">{#N/A,#N/A,FALSE,"ANEXO3 99 ERA";#N/A,#N/A,FALSE,"ANEXO3 99 UBÁ2";#N/A,#N/A,FALSE,"ANEXO3 99 DTU";#N/A,#N/A,FALSE,"ANEXO3 99 RDR";#N/A,#N/A,FALSE,"ANEXO3 99 UBÁ4";#N/A,#N/A,FALSE,"ANEXO3 99 UBÁ6"}</definedName>
    <definedName name="fas" hidden="1">{#N/A,#N/A,FALSE,"ANEXO3 99 ERA";#N/A,#N/A,FALSE,"ANEXO3 99 UBÁ2";#N/A,#N/A,FALSE,"ANEXO3 99 DTU";#N/A,#N/A,FALSE,"ANEXO3 99 RDR";#N/A,#N/A,FALSE,"ANEXO3 99 UBÁ4";#N/A,#N/A,FALSE,"ANEXO3 99 UBÁ6"}</definedName>
    <definedName name="fasc" localSheetId="0" hidden="1">{"mgmt forecast",#N/A,FALSE,"Mgmt Forecast";"dcf table",#N/A,FALSE,"Mgmt Forecast";"sensitivity",#N/A,FALSE,"Mgmt Forecast";"table inputs",#N/A,FALSE,"Mgmt Forecast";"calculations",#N/A,FALSE,"Mgmt Forecast"}</definedName>
    <definedName name="fasc" localSheetId="5" hidden="1">{"mgmt forecast",#N/A,FALSE,"Mgmt Forecast";"dcf table",#N/A,FALSE,"Mgmt Forecast";"sensitivity",#N/A,FALSE,"Mgmt Forecast";"table inputs",#N/A,FALSE,"Mgmt Forecast";"calculations",#N/A,FALSE,"Mgmt Forecast"}</definedName>
    <definedName name="fasc" localSheetId="1" hidden="1">{"mgmt forecast",#N/A,FALSE,"Mgmt Forecast";"dcf table",#N/A,FALSE,"Mgmt Forecast";"sensitivity",#N/A,FALSE,"Mgmt Forecast";"table inputs",#N/A,FALSE,"Mgmt Forecast";"calculations",#N/A,FALSE,"Mgmt Forecast"}</definedName>
    <definedName name="fasc" localSheetId="4" hidden="1">{"mgmt forecast",#N/A,FALSE,"Mgmt Forecast";"dcf table",#N/A,FALSE,"Mgmt Forecast";"sensitivity",#N/A,FALSE,"Mgmt Forecast";"table inputs",#N/A,FALSE,"Mgmt Forecast";"calculations",#N/A,FALSE,"Mgmt Forecast"}</definedName>
    <definedName name="fasc" localSheetId="7" hidden="1">{"mgmt forecast",#N/A,FALSE,"Mgmt Forecast";"dcf table",#N/A,FALSE,"Mgmt Forecast";"sensitivity",#N/A,FALSE,"Mgmt Forecast";"table inputs",#N/A,FALSE,"Mgmt Forecast";"calculations",#N/A,FALSE,"Mgmt Forecast"}</definedName>
    <definedName name="fasc" hidden="1">{"mgmt forecast",#N/A,FALSE,"Mgmt Forecast";"dcf table",#N/A,FALSE,"Mgmt Forecast";"sensitivity",#N/A,FALSE,"Mgmt Forecast";"table inputs",#N/A,FALSE,"Mgmt Forecast";"calculations",#N/A,FALSE,"Mgmt Forecast"}</definedName>
    <definedName name="fasdgas" localSheetId="0" hidden="1">{"IS",#N/A,FALSE,"IS";"RPTIS",#N/A,FALSE,"RPTIS";"STATS",#N/A,FALSE,"STATS";"CELL",#N/A,FALSE,"CELL";"BS",#N/A,FALSE,"BS"}</definedName>
    <definedName name="fasdgas" localSheetId="5" hidden="1">{"IS",#N/A,FALSE,"IS";"RPTIS",#N/A,FALSE,"RPTIS";"STATS",#N/A,FALSE,"STATS";"CELL",#N/A,FALSE,"CELL";"BS",#N/A,FALSE,"BS"}</definedName>
    <definedName name="fasdgas" localSheetId="1" hidden="1">{"IS",#N/A,FALSE,"IS";"RPTIS",#N/A,FALSE,"RPTIS";"STATS",#N/A,FALSE,"STATS";"CELL",#N/A,FALSE,"CELL";"BS",#N/A,FALSE,"BS"}</definedName>
    <definedName name="fasdgas" localSheetId="4" hidden="1">{"IS",#N/A,FALSE,"IS";"RPTIS",#N/A,FALSE,"RPTIS";"STATS",#N/A,FALSE,"STATS";"CELL",#N/A,FALSE,"CELL";"BS",#N/A,FALSE,"BS"}</definedName>
    <definedName name="fasdgas" localSheetId="7" hidden="1">{"IS",#N/A,FALSE,"IS";"RPTIS",#N/A,FALSE,"RPTIS";"STATS",#N/A,FALSE,"STATS";"CELL",#N/A,FALSE,"CELL";"BS",#N/A,FALSE,"BS"}</definedName>
    <definedName name="fasdgas" hidden="1">{"IS",#N/A,FALSE,"IS";"RPTIS",#N/A,FALSE,"RPTIS";"STATS",#N/A,FALSE,"STATS";"CELL",#N/A,FALSE,"CELL";"BS",#N/A,FALSE,"BS"}</definedName>
    <definedName name="fat_2003">#REF!</definedName>
    <definedName name="fat_2004" localSheetId="5">#REF!</definedName>
    <definedName name="fat_2004">#REF!</definedName>
    <definedName name="fat_2005" localSheetId="5">#REF!</definedName>
    <definedName name="fat_2005">#REF!</definedName>
    <definedName name="fator_geracao" localSheetId="5">#REF!</definedName>
    <definedName name="fator_geracao">#REF!</definedName>
    <definedName name="fatorconv" localSheetId="5">#REF!</definedName>
    <definedName name="fatorconv">#REF!</definedName>
    <definedName name="FatorNameAcesso" localSheetId="5">#REF!</definedName>
    <definedName name="FatorNameAcesso">#REF!</definedName>
    <definedName name="FatorNameLocalizacao" localSheetId="5">#REF!</definedName>
    <definedName name="FatorNameLocalizacao">#REF!</definedName>
    <definedName name="FatorNameMercado" localSheetId="5">#REF!</definedName>
    <definedName name="FatorNameMercado">#REF!</definedName>
    <definedName name="FatorNameOcupacao" localSheetId="5">#REF!</definedName>
    <definedName name="FatorNameOcupacao">#REF!</definedName>
    <definedName name="FatorNameSolo" localSheetId="5">#REF!</definedName>
    <definedName name="FatorNameSolo">#REF!</definedName>
    <definedName name="fatorp" localSheetId="5">#REF!</definedName>
    <definedName name="fatorp">#REF!</definedName>
    <definedName name="FATURAALCOBAÇA" localSheetId="5">#REF!</definedName>
    <definedName name="FATURAALCOBAÇA">#REF!</definedName>
    <definedName name="FATURAARCEL" localSheetId="5">#REF!</definedName>
    <definedName name="FATURAARCEL">#REF!</definedName>
    <definedName name="FATURABRAGUSSACOMB" localSheetId="5">#REF!</definedName>
    <definedName name="FATURABRAGUSSACOMB">#REF!</definedName>
    <definedName name="FATURABRAGUSSAMT" localSheetId="5">#REF!</definedName>
    <definedName name="FATURABRAGUSSAMT">#REF!</definedName>
    <definedName name="FATURABRASPEROLA" localSheetId="5">#REF!</definedName>
    <definedName name="FATURABRASPEROLA">#REF!</definedName>
    <definedName name="FATURACST" localSheetId="5">#REF!</definedName>
    <definedName name="FATURACST">#REF!</definedName>
    <definedName name="FATURACVRDPULMÃO" localSheetId="5">#REF!</definedName>
    <definedName name="FATURACVRDPULMÃO">#REF!</definedName>
    <definedName name="FATURADARCEL" localSheetId="5">#REF!</definedName>
    <definedName name="FATURADARCEL">#REF!</definedName>
    <definedName name="FATURAHIPFIXO" localSheetId="5">#REF!</definedName>
    <definedName name="FATURAHIPFIXO">#REF!</definedName>
    <definedName name="FATURAHIPPULMÃO" localSheetId="5">#REF!</definedName>
    <definedName name="FATURAHIPPULMÃO">#REF!</definedName>
    <definedName name="FATURAITAFIXO" localSheetId="5">#REF!</definedName>
    <definedName name="FATURAITAFIXO">#REF!</definedName>
    <definedName name="FATURAITAPULMÃO" localSheetId="5">#REF!</definedName>
    <definedName name="FATURAITAPULMÃO">#REF!</definedName>
    <definedName name="FATURALOGASA" localSheetId="5">#REF!</definedName>
    <definedName name="FATURALOGASA">#REF!</definedName>
    <definedName name="faturamento" localSheetId="5">#REF!</definedName>
    <definedName name="faturamento">#REF!</definedName>
    <definedName name="FATURAMENTO_ANUALIZADO_P_C.A_RECEBER" localSheetId="5">#REF!</definedName>
    <definedName name="FATURAMENTO_ANUALIZADO_P_C.A_RECEBER">#REF!</definedName>
    <definedName name="FATURAMNETO" localSheetId="0" hidden="1">{#N/A,#N/A,FALSE,"ANEXO3 99 ERA";#N/A,#N/A,FALSE,"ANEXO3 99 UBÁ2";#N/A,#N/A,FALSE,"ANEXO3 99 DTU";#N/A,#N/A,FALSE,"ANEXO3 99 RDR";#N/A,#N/A,FALSE,"ANEXO3 99 UBÁ4";#N/A,#N/A,FALSE,"ANEXO3 99 UBÁ6"}</definedName>
    <definedName name="FATURAMNETO" localSheetId="5" hidden="1">{#N/A,#N/A,FALSE,"ANEXO3 99 ERA";#N/A,#N/A,FALSE,"ANEXO3 99 UBÁ2";#N/A,#N/A,FALSE,"ANEXO3 99 DTU";#N/A,#N/A,FALSE,"ANEXO3 99 RDR";#N/A,#N/A,FALSE,"ANEXO3 99 UBÁ4";#N/A,#N/A,FALSE,"ANEXO3 99 UBÁ6"}</definedName>
    <definedName name="FATURAMNETO" localSheetId="1" hidden="1">{#N/A,#N/A,FALSE,"ANEXO3 99 ERA";#N/A,#N/A,FALSE,"ANEXO3 99 UBÁ2";#N/A,#N/A,FALSE,"ANEXO3 99 DTU";#N/A,#N/A,FALSE,"ANEXO3 99 RDR";#N/A,#N/A,FALSE,"ANEXO3 99 UBÁ4";#N/A,#N/A,FALSE,"ANEXO3 99 UBÁ6"}</definedName>
    <definedName name="FATURAMNETO" localSheetId="4" hidden="1">{#N/A,#N/A,FALSE,"ANEXO3 99 ERA";#N/A,#N/A,FALSE,"ANEXO3 99 UBÁ2";#N/A,#N/A,FALSE,"ANEXO3 99 DTU";#N/A,#N/A,FALSE,"ANEXO3 99 RDR";#N/A,#N/A,FALSE,"ANEXO3 99 UBÁ4";#N/A,#N/A,FALSE,"ANEXO3 99 UBÁ6"}</definedName>
    <definedName name="FATURAMNETO" localSheetId="7" hidden="1">{#N/A,#N/A,FALSE,"ANEXO3 99 ERA";#N/A,#N/A,FALSE,"ANEXO3 99 UBÁ2";#N/A,#N/A,FALSE,"ANEXO3 99 DTU";#N/A,#N/A,FALSE,"ANEXO3 99 RDR";#N/A,#N/A,FALSE,"ANEXO3 99 UBÁ4";#N/A,#N/A,FALSE,"ANEXO3 99 UBÁ6"}</definedName>
    <definedName name="FATURAMNETO" hidden="1">{#N/A,#N/A,FALSE,"ANEXO3 99 ERA";#N/A,#N/A,FALSE,"ANEXO3 99 UBÁ2";#N/A,#N/A,FALSE,"ANEXO3 99 DTU";#N/A,#N/A,FALSE,"ANEXO3 99 RDR";#N/A,#N/A,FALSE,"ANEXO3 99 UBÁ4";#N/A,#N/A,FALSE,"ANEXO3 99 UBÁ6"}</definedName>
    <definedName name="FATURAORNATO">#REF!</definedName>
    <definedName name="FATURAPARAISO" localSheetId="5">#REF!</definedName>
    <definedName name="FATURAPARAISO">#REF!</definedName>
    <definedName name="FATURAPERMA" localSheetId="5">#REF!</definedName>
    <definedName name="FATURAPERMA">#REF!</definedName>
    <definedName name="FATURAPOLTEX" localSheetId="5">#REF!</definedName>
    <definedName name="FATURAPOLTEX">#REF!</definedName>
    <definedName name="FBASE" localSheetId="5">#REF!</definedName>
    <definedName name="FBASE">#REF!</definedName>
    <definedName name="FC_Ativid_Financeiras" localSheetId="5">#REF!</definedName>
    <definedName name="FC_Ativid_Financeiras">#REF!</definedName>
    <definedName name="FC_Ativid_Investimento" localSheetId="5">#REF!</definedName>
    <definedName name="FC_Ativid_Investimento">#REF!</definedName>
    <definedName name="FC_Ativid_Operacionais" localSheetId="5">#REF!</definedName>
    <definedName name="FC_Ativid_Operacionais">#REF!</definedName>
    <definedName name="FCAPRACT" localSheetId="5">#REF!</definedName>
    <definedName name="FCAPRACT">#REF!</definedName>
    <definedName name="FCAPRBUD" localSheetId="5">#REF!</definedName>
    <definedName name="FCAPRBUD">#REF!</definedName>
    <definedName name="FCASHTAX" localSheetId="5">#REF!</definedName>
    <definedName name="FCASHTAX">#REF!</definedName>
    <definedName name="FCAUGACT" localSheetId="5">#REF!</definedName>
    <definedName name="FCAUGACT">#REF!</definedName>
    <definedName name="FCAUGBUD" localSheetId="5">#REF!</definedName>
    <definedName name="FCAUGBUD">#REF!</definedName>
    <definedName name="FCCL" localSheetId="5">#REF!</definedName>
    <definedName name="FCCL">#REF!</definedName>
    <definedName name="FCDECACT" localSheetId="5">#REF!</definedName>
    <definedName name="FCDECACT">#REF!</definedName>
    <definedName name="FCDECBUD" localSheetId="5">#REF!</definedName>
    <definedName name="FCDECBUD">#REF!</definedName>
    <definedName name="FCDIA" localSheetId="5">#REF!</definedName>
    <definedName name="FCDIA">#REF!</definedName>
    <definedName name="FCFEBACT" localSheetId="5">#REF!</definedName>
    <definedName name="FCFEBACT">#REF!</definedName>
    <definedName name="FCFEBBUD" localSheetId="5">#REF!</definedName>
    <definedName name="FCFEBBUD">#REF!</definedName>
    <definedName name="FCJANACT" localSheetId="5">#REF!</definedName>
    <definedName name="FCJANACT">#REF!</definedName>
    <definedName name="FCJANBUD" localSheetId="5">#REF!</definedName>
    <definedName name="FCJANBUD">#REF!</definedName>
    <definedName name="FCJULACT" localSheetId="5">#REF!</definedName>
    <definedName name="FCJULACT">#REF!</definedName>
    <definedName name="FCJULBUD" localSheetId="5">#REF!</definedName>
    <definedName name="FCJULBUD">#REF!</definedName>
    <definedName name="FCJUNACT" localSheetId="5">#REF!</definedName>
    <definedName name="FCJUNACT">#REF!</definedName>
    <definedName name="FCJUNBUD" localSheetId="5">#REF!</definedName>
    <definedName name="FCJUNBUD">#REF!</definedName>
    <definedName name="FCMARACT" localSheetId="5">#REF!</definedName>
    <definedName name="FCMARACT">#REF!</definedName>
    <definedName name="FCMARBUD" localSheetId="5">#REF!</definedName>
    <definedName name="FCMARBUD">#REF!</definedName>
    <definedName name="FCMAYACT" localSheetId="5">#REF!</definedName>
    <definedName name="FCMAYACT">#REF!</definedName>
    <definedName name="FCMAYBUD" localSheetId="5">#REF!</definedName>
    <definedName name="FCMAYBUD">#REF!</definedName>
    <definedName name="FCNOVACT" localSheetId="5">#REF!</definedName>
    <definedName name="FCNOVACT">#REF!</definedName>
    <definedName name="FCNOVBUD" localSheetId="5">#REF!</definedName>
    <definedName name="FCNOVBUD">#REF!</definedName>
    <definedName name="FCOCTACT" localSheetId="5">#REF!</definedName>
    <definedName name="FCOCTACT">#REF!</definedName>
    <definedName name="FCOCTBUD" localSheetId="5">#REF!</definedName>
    <definedName name="FCOCTBUD">#REF!</definedName>
    <definedName name="FCOGS" localSheetId="5">#REF!</definedName>
    <definedName name="FCOGS">#REF!</definedName>
    <definedName name="FCONSTANT" localSheetId="5">#REF!</definedName>
    <definedName name="FCONSTANT">#REF!</definedName>
    <definedName name="FCSEPACT" localSheetId="5">#REF!</definedName>
    <definedName name="FCSEPACT">#REF!</definedName>
    <definedName name="FCSEPBUD" localSheetId="5">#REF!</definedName>
    <definedName name="FCSEPBUD">#REF!</definedName>
    <definedName name="fdafa" localSheetId="0" hidden="1">{"summary1",#N/A,TRUE,"Comps";"summary2",#N/A,TRUE,"Comps";"summary3",#N/A,TRUE,"Comps"}</definedName>
    <definedName name="fdafa" localSheetId="5" hidden="1">{"summary1",#N/A,TRUE,"Comps";"summary2",#N/A,TRUE,"Comps";"summary3",#N/A,TRUE,"Comps"}</definedName>
    <definedName name="fdafa" localSheetId="1" hidden="1">{"summary1",#N/A,TRUE,"Comps";"summary2",#N/A,TRUE,"Comps";"summary3",#N/A,TRUE,"Comps"}</definedName>
    <definedName name="fdafa" localSheetId="4" hidden="1">{"summary1",#N/A,TRUE,"Comps";"summary2",#N/A,TRUE,"Comps";"summary3",#N/A,TRUE,"Comps"}</definedName>
    <definedName name="fdafa" localSheetId="7" hidden="1">{"summary1",#N/A,TRUE,"Comps";"summary2",#N/A,TRUE,"Comps";"summary3",#N/A,TRUE,"Comps"}</definedName>
    <definedName name="fdafa" hidden="1">{"summary1",#N/A,TRUE,"Comps";"summary2",#N/A,TRUE,"Comps";"summary3",#N/A,TRUE,"Comps"}</definedName>
    <definedName name="fdafcc" localSheetId="0" hidden="1">{"summary1",#N/A,TRUE,"Comps";"summary2",#N/A,TRUE,"Comps";"summary3",#N/A,TRUE,"Comps"}</definedName>
    <definedName name="fdafcc" localSheetId="5" hidden="1">{"summary1",#N/A,TRUE,"Comps";"summary2",#N/A,TRUE,"Comps";"summary3",#N/A,TRUE,"Comps"}</definedName>
    <definedName name="fdafcc" localSheetId="1" hidden="1">{"summary1",#N/A,TRUE,"Comps";"summary2",#N/A,TRUE,"Comps";"summary3",#N/A,TRUE,"Comps"}</definedName>
    <definedName name="fdafcc" localSheetId="4" hidden="1">{"summary1",#N/A,TRUE,"Comps";"summary2",#N/A,TRUE,"Comps";"summary3",#N/A,TRUE,"Comps"}</definedName>
    <definedName name="fdafcc" localSheetId="7" hidden="1">{"summary1",#N/A,TRUE,"Comps";"summary2",#N/A,TRUE,"Comps";"summary3",#N/A,TRUE,"Comps"}</definedName>
    <definedName name="fdafcc" hidden="1">{"summary1",#N/A,TRUE,"Comps";"summary2",#N/A,TRUE,"Comps";"summary3",#N/A,TRUE,"Comps"}</definedName>
    <definedName name="fdafda">#REF!</definedName>
    <definedName name="fdafdasfafafafafdfdadfdafdfafda" localSheetId="5">#REF!</definedName>
    <definedName name="fdafdasfafafafafdfdadfdafdfafda">#REF!</definedName>
    <definedName name="FDDF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EPRECIATION">#REF!</definedName>
    <definedName name="fdfdf" localSheetId="0" hidden="1">{#N/A,#N/A,FALSE,"ANEXO3 99 ERA";#N/A,#N/A,FALSE,"ANEXO3 99 UBÁ2";#N/A,#N/A,FALSE,"ANEXO3 99 DTU";#N/A,#N/A,FALSE,"ANEXO3 99 RDR";#N/A,#N/A,FALSE,"ANEXO3 99 UBÁ4";#N/A,#N/A,FALSE,"ANEXO3 99 UBÁ6"}</definedName>
    <definedName name="fdfdf" localSheetId="5" hidden="1">{#N/A,#N/A,FALSE,"ANEXO3 99 ERA";#N/A,#N/A,FALSE,"ANEXO3 99 UBÁ2";#N/A,#N/A,FALSE,"ANEXO3 99 DTU";#N/A,#N/A,FALSE,"ANEXO3 99 RDR";#N/A,#N/A,FALSE,"ANEXO3 99 UBÁ4";#N/A,#N/A,FALSE,"ANEXO3 99 UBÁ6"}</definedName>
    <definedName name="fdfdf" localSheetId="1" hidden="1">{#N/A,#N/A,FALSE,"ANEXO3 99 ERA";#N/A,#N/A,FALSE,"ANEXO3 99 UBÁ2";#N/A,#N/A,FALSE,"ANEXO3 99 DTU";#N/A,#N/A,FALSE,"ANEXO3 99 RDR";#N/A,#N/A,FALSE,"ANEXO3 99 UBÁ4";#N/A,#N/A,FALSE,"ANEXO3 99 UBÁ6"}</definedName>
    <definedName name="fdfdf" localSheetId="4" hidden="1">{#N/A,#N/A,FALSE,"ANEXO3 99 ERA";#N/A,#N/A,FALSE,"ANEXO3 99 UBÁ2";#N/A,#N/A,FALSE,"ANEXO3 99 DTU";#N/A,#N/A,FALSE,"ANEXO3 99 RDR";#N/A,#N/A,FALSE,"ANEXO3 99 UBÁ4";#N/A,#N/A,FALSE,"ANEXO3 99 UBÁ6"}</definedName>
    <definedName name="fdfdf" localSheetId="7" hidden="1">{#N/A,#N/A,FALSE,"ANEXO3 99 ERA";#N/A,#N/A,FALSE,"ANEXO3 99 UBÁ2";#N/A,#N/A,FALSE,"ANEXO3 99 DTU";#N/A,#N/A,FALSE,"ANEXO3 99 RDR";#N/A,#N/A,FALSE,"ANEXO3 99 UBÁ4";#N/A,#N/A,FALSE,"ANEXO3 99 UBÁ6"}</definedName>
    <definedName name="fdfdf" hidden="1">{#N/A,#N/A,FALSE,"ANEXO3 99 ERA";#N/A,#N/A,FALSE,"ANEXO3 99 UBÁ2";#N/A,#N/A,FALSE,"ANEXO3 99 DTU";#N/A,#N/A,FALSE,"ANEXO3 99 RDR";#N/A,#N/A,FALSE,"ANEXO3 99 UBÁ4";#N/A,#N/A,FALSE,"ANEXO3 99 UBÁ6"}</definedName>
    <definedName name="fdfdf_1" localSheetId="0" hidden="1">{#N/A,#N/A,FALSE,"ANEXO3 99 ERA";#N/A,#N/A,FALSE,"ANEXO3 99 UBÁ2";#N/A,#N/A,FALSE,"ANEXO3 99 DTU";#N/A,#N/A,FALSE,"ANEXO3 99 RDR";#N/A,#N/A,FALSE,"ANEXO3 99 UBÁ4";#N/A,#N/A,FALSE,"ANEXO3 99 UBÁ6"}</definedName>
    <definedName name="fdfdf_1" localSheetId="5" hidden="1">{#N/A,#N/A,FALSE,"ANEXO3 99 ERA";#N/A,#N/A,FALSE,"ANEXO3 99 UBÁ2";#N/A,#N/A,FALSE,"ANEXO3 99 DTU";#N/A,#N/A,FALSE,"ANEXO3 99 RDR";#N/A,#N/A,FALSE,"ANEXO3 99 UBÁ4";#N/A,#N/A,FALSE,"ANEXO3 99 UBÁ6"}</definedName>
    <definedName name="fdfdf_1" localSheetId="1" hidden="1">{#N/A,#N/A,FALSE,"ANEXO3 99 ERA";#N/A,#N/A,FALSE,"ANEXO3 99 UBÁ2";#N/A,#N/A,FALSE,"ANEXO3 99 DTU";#N/A,#N/A,FALSE,"ANEXO3 99 RDR";#N/A,#N/A,FALSE,"ANEXO3 99 UBÁ4";#N/A,#N/A,FALSE,"ANEXO3 99 UBÁ6"}</definedName>
    <definedName name="fdfdf_1" localSheetId="4" hidden="1">{#N/A,#N/A,FALSE,"ANEXO3 99 ERA";#N/A,#N/A,FALSE,"ANEXO3 99 UBÁ2";#N/A,#N/A,FALSE,"ANEXO3 99 DTU";#N/A,#N/A,FALSE,"ANEXO3 99 RDR";#N/A,#N/A,FALSE,"ANEXO3 99 UBÁ4";#N/A,#N/A,FALSE,"ANEXO3 99 UBÁ6"}</definedName>
    <definedName name="fdfdf_1" localSheetId="7" hidden="1">{#N/A,#N/A,FALSE,"ANEXO3 99 ERA";#N/A,#N/A,FALSE,"ANEXO3 99 UBÁ2";#N/A,#N/A,FALSE,"ANEXO3 99 DTU";#N/A,#N/A,FALSE,"ANEXO3 99 RDR";#N/A,#N/A,FALSE,"ANEXO3 99 UBÁ4";#N/A,#N/A,FALSE,"ANEXO3 99 UBÁ6"}</definedName>
    <definedName name="fdfdf_1" hidden="1">{#N/A,#N/A,FALSE,"ANEXO3 99 ERA";#N/A,#N/A,FALSE,"ANEXO3 99 UBÁ2";#N/A,#N/A,FALSE,"ANEXO3 99 DTU";#N/A,#N/A,FALSE,"ANEXO3 99 RDR";#N/A,#N/A,FALSE,"ANEXO3 99 UBÁ4";#N/A,#N/A,FALSE,"ANEXO3 99 UBÁ6"}</definedName>
    <definedName name="fdfdf_1_1" localSheetId="0" hidden="1">{#N/A,#N/A,FALSE,"ANEXO3 99 ERA";#N/A,#N/A,FALSE,"ANEXO3 99 UBÁ2";#N/A,#N/A,FALSE,"ANEXO3 99 DTU";#N/A,#N/A,FALSE,"ANEXO3 99 RDR";#N/A,#N/A,FALSE,"ANEXO3 99 UBÁ4";#N/A,#N/A,FALSE,"ANEXO3 99 UBÁ6"}</definedName>
    <definedName name="fdfdf_1_1" localSheetId="5" hidden="1">{#N/A,#N/A,FALSE,"ANEXO3 99 ERA";#N/A,#N/A,FALSE,"ANEXO3 99 UBÁ2";#N/A,#N/A,FALSE,"ANEXO3 99 DTU";#N/A,#N/A,FALSE,"ANEXO3 99 RDR";#N/A,#N/A,FALSE,"ANEXO3 99 UBÁ4";#N/A,#N/A,FALSE,"ANEXO3 99 UBÁ6"}</definedName>
    <definedName name="fdfdf_1_1" localSheetId="1" hidden="1">{#N/A,#N/A,FALSE,"ANEXO3 99 ERA";#N/A,#N/A,FALSE,"ANEXO3 99 UBÁ2";#N/A,#N/A,FALSE,"ANEXO3 99 DTU";#N/A,#N/A,FALSE,"ANEXO3 99 RDR";#N/A,#N/A,FALSE,"ANEXO3 99 UBÁ4";#N/A,#N/A,FALSE,"ANEXO3 99 UBÁ6"}</definedName>
    <definedName name="fdfdf_1_1" localSheetId="4" hidden="1">{#N/A,#N/A,FALSE,"ANEXO3 99 ERA";#N/A,#N/A,FALSE,"ANEXO3 99 UBÁ2";#N/A,#N/A,FALSE,"ANEXO3 99 DTU";#N/A,#N/A,FALSE,"ANEXO3 99 RDR";#N/A,#N/A,FALSE,"ANEXO3 99 UBÁ4";#N/A,#N/A,FALSE,"ANEXO3 99 UBÁ6"}</definedName>
    <definedName name="fdfdf_1_1" localSheetId="7" hidden="1">{#N/A,#N/A,FALSE,"ANEXO3 99 ERA";#N/A,#N/A,FALSE,"ANEXO3 99 UBÁ2";#N/A,#N/A,FALSE,"ANEXO3 99 DTU";#N/A,#N/A,FALSE,"ANEXO3 99 RDR";#N/A,#N/A,FALSE,"ANEXO3 99 UBÁ4";#N/A,#N/A,FALSE,"ANEXO3 99 UBÁ6"}</definedName>
    <definedName name="fdfdf_1_1" hidden="1">{#N/A,#N/A,FALSE,"ANEXO3 99 ERA";#N/A,#N/A,FALSE,"ANEXO3 99 UBÁ2";#N/A,#N/A,FALSE,"ANEXO3 99 DTU";#N/A,#N/A,FALSE,"ANEXO3 99 RDR";#N/A,#N/A,FALSE,"ANEXO3 99 UBÁ4";#N/A,#N/A,FALSE,"ANEXO3 99 UBÁ6"}</definedName>
    <definedName name="fdfdf_2" localSheetId="0" hidden="1">{#N/A,#N/A,FALSE,"ANEXO3 99 ERA";#N/A,#N/A,FALSE,"ANEXO3 99 UBÁ2";#N/A,#N/A,FALSE,"ANEXO3 99 DTU";#N/A,#N/A,FALSE,"ANEXO3 99 RDR";#N/A,#N/A,FALSE,"ANEXO3 99 UBÁ4";#N/A,#N/A,FALSE,"ANEXO3 99 UBÁ6"}</definedName>
    <definedName name="fdfdf_2" localSheetId="5" hidden="1">{#N/A,#N/A,FALSE,"ANEXO3 99 ERA";#N/A,#N/A,FALSE,"ANEXO3 99 UBÁ2";#N/A,#N/A,FALSE,"ANEXO3 99 DTU";#N/A,#N/A,FALSE,"ANEXO3 99 RDR";#N/A,#N/A,FALSE,"ANEXO3 99 UBÁ4";#N/A,#N/A,FALSE,"ANEXO3 99 UBÁ6"}</definedName>
    <definedName name="fdfdf_2" localSheetId="1" hidden="1">{#N/A,#N/A,FALSE,"ANEXO3 99 ERA";#N/A,#N/A,FALSE,"ANEXO3 99 UBÁ2";#N/A,#N/A,FALSE,"ANEXO3 99 DTU";#N/A,#N/A,FALSE,"ANEXO3 99 RDR";#N/A,#N/A,FALSE,"ANEXO3 99 UBÁ4";#N/A,#N/A,FALSE,"ANEXO3 99 UBÁ6"}</definedName>
    <definedName name="fdfdf_2" localSheetId="4" hidden="1">{#N/A,#N/A,FALSE,"ANEXO3 99 ERA";#N/A,#N/A,FALSE,"ANEXO3 99 UBÁ2";#N/A,#N/A,FALSE,"ANEXO3 99 DTU";#N/A,#N/A,FALSE,"ANEXO3 99 RDR";#N/A,#N/A,FALSE,"ANEXO3 99 UBÁ4";#N/A,#N/A,FALSE,"ANEXO3 99 UBÁ6"}</definedName>
    <definedName name="fdfdf_2" localSheetId="7" hidden="1">{#N/A,#N/A,FALSE,"ANEXO3 99 ERA";#N/A,#N/A,FALSE,"ANEXO3 99 UBÁ2";#N/A,#N/A,FALSE,"ANEXO3 99 DTU";#N/A,#N/A,FALSE,"ANEXO3 99 RDR";#N/A,#N/A,FALSE,"ANEXO3 99 UBÁ4";#N/A,#N/A,FALSE,"ANEXO3 99 UBÁ6"}</definedName>
    <definedName name="fdfdf_2" hidden="1">{#N/A,#N/A,FALSE,"ANEXO3 99 ERA";#N/A,#N/A,FALSE,"ANEXO3 99 UBÁ2";#N/A,#N/A,FALSE,"ANEXO3 99 DTU";#N/A,#N/A,FALSE,"ANEXO3 99 RDR";#N/A,#N/A,FALSE,"ANEXO3 99 UBÁ4";#N/A,#N/A,FALSE,"ANEXO3 99 UBÁ6"}</definedName>
    <definedName name="fdfdf_3" localSheetId="0" hidden="1">{#N/A,#N/A,FALSE,"ANEXO3 99 ERA";#N/A,#N/A,FALSE,"ANEXO3 99 UBÁ2";#N/A,#N/A,FALSE,"ANEXO3 99 DTU";#N/A,#N/A,FALSE,"ANEXO3 99 RDR";#N/A,#N/A,FALSE,"ANEXO3 99 UBÁ4";#N/A,#N/A,FALSE,"ANEXO3 99 UBÁ6"}</definedName>
    <definedName name="fdfdf_3" localSheetId="5" hidden="1">{#N/A,#N/A,FALSE,"ANEXO3 99 ERA";#N/A,#N/A,FALSE,"ANEXO3 99 UBÁ2";#N/A,#N/A,FALSE,"ANEXO3 99 DTU";#N/A,#N/A,FALSE,"ANEXO3 99 RDR";#N/A,#N/A,FALSE,"ANEXO3 99 UBÁ4";#N/A,#N/A,FALSE,"ANEXO3 99 UBÁ6"}</definedName>
    <definedName name="fdfdf_3" localSheetId="1" hidden="1">{#N/A,#N/A,FALSE,"ANEXO3 99 ERA";#N/A,#N/A,FALSE,"ANEXO3 99 UBÁ2";#N/A,#N/A,FALSE,"ANEXO3 99 DTU";#N/A,#N/A,FALSE,"ANEXO3 99 RDR";#N/A,#N/A,FALSE,"ANEXO3 99 UBÁ4";#N/A,#N/A,FALSE,"ANEXO3 99 UBÁ6"}</definedName>
    <definedName name="fdfdf_3" localSheetId="4" hidden="1">{#N/A,#N/A,FALSE,"ANEXO3 99 ERA";#N/A,#N/A,FALSE,"ANEXO3 99 UBÁ2";#N/A,#N/A,FALSE,"ANEXO3 99 DTU";#N/A,#N/A,FALSE,"ANEXO3 99 RDR";#N/A,#N/A,FALSE,"ANEXO3 99 UBÁ4";#N/A,#N/A,FALSE,"ANEXO3 99 UBÁ6"}</definedName>
    <definedName name="fdfdf_3" localSheetId="7" hidden="1">{#N/A,#N/A,FALSE,"ANEXO3 99 ERA";#N/A,#N/A,FALSE,"ANEXO3 99 UBÁ2";#N/A,#N/A,FALSE,"ANEXO3 99 DTU";#N/A,#N/A,FALSE,"ANEXO3 99 RDR";#N/A,#N/A,FALSE,"ANEXO3 99 UBÁ4";#N/A,#N/A,FALSE,"ANEXO3 99 UBÁ6"}</definedName>
    <definedName name="fdfdf_3" hidden="1">{#N/A,#N/A,FALSE,"ANEXO3 99 ERA";#N/A,#N/A,FALSE,"ANEXO3 99 UBÁ2";#N/A,#N/A,FALSE,"ANEXO3 99 DTU";#N/A,#N/A,FALSE,"ANEXO3 99 RDR";#N/A,#N/A,FALSE,"ANEXO3 99 UBÁ4";#N/A,#N/A,FALSE,"ANEXO3 99 UBÁ6"}</definedName>
    <definedName name="fdfdf_4" localSheetId="0" hidden="1">{#N/A,#N/A,FALSE,"ANEXO3 99 ERA";#N/A,#N/A,FALSE,"ANEXO3 99 UBÁ2";#N/A,#N/A,FALSE,"ANEXO3 99 DTU";#N/A,#N/A,FALSE,"ANEXO3 99 RDR";#N/A,#N/A,FALSE,"ANEXO3 99 UBÁ4";#N/A,#N/A,FALSE,"ANEXO3 99 UBÁ6"}</definedName>
    <definedName name="fdfdf_4" localSheetId="5" hidden="1">{#N/A,#N/A,FALSE,"ANEXO3 99 ERA";#N/A,#N/A,FALSE,"ANEXO3 99 UBÁ2";#N/A,#N/A,FALSE,"ANEXO3 99 DTU";#N/A,#N/A,FALSE,"ANEXO3 99 RDR";#N/A,#N/A,FALSE,"ANEXO3 99 UBÁ4";#N/A,#N/A,FALSE,"ANEXO3 99 UBÁ6"}</definedName>
    <definedName name="fdfdf_4" localSheetId="1" hidden="1">{#N/A,#N/A,FALSE,"ANEXO3 99 ERA";#N/A,#N/A,FALSE,"ANEXO3 99 UBÁ2";#N/A,#N/A,FALSE,"ANEXO3 99 DTU";#N/A,#N/A,FALSE,"ANEXO3 99 RDR";#N/A,#N/A,FALSE,"ANEXO3 99 UBÁ4";#N/A,#N/A,FALSE,"ANEXO3 99 UBÁ6"}</definedName>
    <definedName name="fdfdf_4" localSheetId="4" hidden="1">{#N/A,#N/A,FALSE,"ANEXO3 99 ERA";#N/A,#N/A,FALSE,"ANEXO3 99 UBÁ2";#N/A,#N/A,FALSE,"ANEXO3 99 DTU";#N/A,#N/A,FALSE,"ANEXO3 99 RDR";#N/A,#N/A,FALSE,"ANEXO3 99 UBÁ4";#N/A,#N/A,FALSE,"ANEXO3 99 UBÁ6"}</definedName>
    <definedName name="fdfdf_4" localSheetId="7" hidden="1">{#N/A,#N/A,FALSE,"ANEXO3 99 ERA";#N/A,#N/A,FALSE,"ANEXO3 99 UBÁ2";#N/A,#N/A,FALSE,"ANEXO3 99 DTU";#N/A,#N/A,FALSE,"ANEXO3 99 RDR";#N/A,#N/A,FALSE,"ANEXO3 99 UBÁ4";#N/A,#N/A,FALSE,"ANEXO3 99 UBÁ6"}</definedName>
    <definedName name="fdfdf_4" hidden="1">{#N/A,#N/A,FALSE,"ANEXO3 99 ERA";#N/A,#N/A,FALSE,"ANEXO3 99 UBÁ2";#N/A,#N/A,FALSE,"ANEXO3 99 DTU";#N/A,#N/A,FALSE,"ANEXO3 99 RDR";#N/A,#N/A,FALSE,"ANEXO3 99 UBÁ4";#N/A,#N/A,FALSE,"ANEXO3 99 UBÁ6"}</definedName>
    <definedName name="fdfdf_5" localSheetId="0" hidden="1">{#N/A,#N/A,FALSE,"ANEXO3 99 ERA";#N/A,#N/A,FALSE,"ANEXO3 99 UBÁ2";#N/A,#N/A,FALSE,"ANEXO3 99 DTU";#N/A,#N/A,FALSE,"ANEXO3 99 RDR";#N/A,#N/A,FALSE,"ANEXO3 99 UBÁ4";#N/A,#N/A,FALSE,"ANEXO3 99 UBÁ6"}</definedName>
    <definedName name="fdfdf_5" localSheetId="5" hidden="1">{#N/A,#N/A,FALSE,"ANEXO3 99 ERA";#N/A,#N/A,FALSE,"ANEXO3 99 UBÁ2";#N/A,#N/A,FALSE,"ANEXO3 99 DTU";#N/A,#N/A,FALSE,"ANEXO3 99 RDR";#N/A,#N/A,FALSE,"ANEXO3 99 UBÁ4";#N/A,#N/A,FALSE,"ANEXO3 99 UBÁ6"}</definedName>
    <definedName name="fdfdf_5" localSheetId="1" hidden="1">{#N/A,#N/A,FALSE,"ANEXO3 99 ERA";#N/A,#N/A,FALSE,"ANEXO3 99 UBÁ2";#N/A,#N/A,FALSE,"ANEXO3 99 DTU";#N/A,#N/A,FALSE,"ANEXO3 99 RDR";#N/A,#N/A,FALSE,"ANEXO3 99 UBÁ4";#N/A,#N/A,FALSE,"ANEXO3 99 UBÁ6"}</definedName>
    <definedName name="fdfdf_5" localSheetId="4" hidden="1">{#N/A,#N/A,FALSE,"ANEXO3 99 ERA";#N/A,#N/A,FALSE,"ANEXO3 99 UBÁ2";#N/A,#N/A,FALSE,"ANEXO3 99 DTU";#N/A,#N/A,FALSE,"ANEXO3 99 RDR";#N/A,#N/A,FALSE,"ANEXO3 99 UBÁ4";#N/A,#N/A,FALSE,"ANEXO3 99 UBÁ6"}</definedName>
    <definedName name="fdfdf_5" localSheetId="7" hidden="1">{#N/A,#N/A,FALSE,"ANEXO3 99 ERA";#N/A,#N/A,FALSE,"ANEXO3 99 UBÁ2";#N/A,#N/A,FALSE,"ANEXO3 99 DTU";#N/A,#N/A,FALSE,"ANEXO3 99 RDR";#N/A,#N/A,FALSE,"ANEXO3 99 UBÁ4";#N/A,#N/A,FALSE,"ANEXO3 99 UBÁ6"}</definedName>
    <definedName name="fdfdf_5" hidden="1">{#N/A,#N/A,FALSE,"ANEXO3 99 ERA";#N/A,#N/A,FALSE,"ANEXO3 99 UBÁ2";#N/A,#N/A,FALSE,"ANEXO3 99 DTU";#N/A,#N/A,FALSE,"ANEXO3 99 RDR";#N/A,#N/A,FALSE,"ANEXO3 99 UBÁ4";#N/A,#N/A,FALSE,"ANEXO3 99 UBÁ6"}</definedName>
    <definedName name="fdfweewtwet">#REF!</definedName>
    <definedName name="fdgfdvfv" localSheetId="5">#REF!</definedName>
    <definedName name="fdgfdvfv">#REF!</definedName>
    <definedName name="fdsgf" localSheetId="0" hidden="1">{"Employee Efficiency",#N/A,FALSE,"Benchmarking"}</definedName>
    <definedName name="fdsgf" localSheetId="5" hidden="1">{"Employee Efficiency",#N/A,FALSE,"Benchmarking"}</definedName>
    <definedName name="fdsgf" localSheetId="1" hidden="1">{"Employee Efficiency",#N/A,FALSE,"Benchmarking"}</definedName>
    <definedName name="fdsgf" localSheetId="4" hidden="1">{"Employee Efficiency",#N/A,FALSE,"Benchmarking"}</definedName>
    <definedName name="fdsgf" localSheetId="7" hidden="1">{"Employee Efficiency",#N/A,FALSE,"Benchmarking"}</definedName>
    <definedName name="fdsgf" hidden="1">{"Employee Efficiency",#N/A,FALSE,"Benchmarking"}</definedName>
    <definedName name="FebL3">#REF!</definedName>
    <definedName name="FebL4" localSheetId="5">#REF!</definedName>
    <definedName name="FebL4">#REF!</definedName>
    <definedName name="FebL5" localSheetId="5">#REF!</definedName>
    <definedName name="FebL5">#REF!</definedName>
    <definedName name="FebNI1" localSheetId="5">#REF!</definedName>
    <definedName name="FebNI1">#REF!</definedName>
    <definedName name="FebNI2" localSheetId="5">#REF!</definedName>
    <definedName name="FebNI2">#REF!</definedName>
    <definedName name="FebNI3" localSheetId="5">#REF!</definedName>
    <definedName name="FebNI3">#REF!</definedName>
    <definedName name="FebNI4" localSheetId="5">#REF!</definedName>
    <definedName name="FebNI4">#REF!</definedName>
    <definedName name="FebNI5" localSheetId="5">#REF!</definedName>
    <definedName name="FebNI5">#REF!</definedName>
    <definedName name="FEC_01" localSheetId="5">#REF!</definedName>
    <definedName name="FEC_01">#REF!</definedName>
    <definedName name="FEC_01B" localSheetId="5">#REF!</definedName>
    <definedName name="FEC_01B">#REF!</definedName>
    <definedName name="FEC_02" localSheetId="5">#REF!</definedName>
    <definedName name="FEC_02">#REF!</definedName>
    <definedName name="FEC_02B" localSheetId="5">#REF!</definedName>
    <definedName name="FEC_02B">#REF!</definedName>
    <definedName name="FEC_03" localSheetId="5">#REF!</definedName>
    <definedName name="FEC_03">#REF!</definedName>
    <definedName name="FEC_03B" localSheetId="5">#REF!</definedName>
    <definedName name="FEC_03B">#REF!</definedName>
    <definedName name="FEC_04" localSheetId="5">#REF!</definedName>
    <definedName name="FEC_04">#REF!</definedName>
    <definedName name="FEC_04B" localSheetId="5">#REF!</definedName>
    <definedName name="FEC_04B">#REF!</definedName>
    <definedName name="FEC_05" localSheetId="5">#REF!</definedName>
    <definedName name="FEC_05">#REF!</definedName>
    <definedName name="FEC_05B" localSheetId="5">#REF!</definedName>
    <definedName name="FEC_05B">#REF!</definedName>
    <definedName name="FEC_06" localSheetId="5">#REF!</definedName>
    <definedName name="FEC_06">#REF!</definedName>
    <definedName name="FEC_06B" localSheetId="5">#REF!</definedName>
    <definedName name="FEC_06B">#REF!</definedName>
    <definedName name="FEC_07" localSheetId="5">#REF!</definedName>
    <definedName name="FEC_07">#REF!</definedName>
    <definedName name="FEC_07B" localSheetId="5">#REF!</definedName>
    <definedName name="FEC_07B">#REF!</definedName>
    <definedName name="FEC_08" localSheetId="5">#REF!</definedName>
    <definedName name="FEC_08">#REF!</definedName>
    <definedName name="FEC_08B" localSheetId="5">#REF!</definedName>
    <definedName name="FEC_08B">#REF!</definedName>
    <definedName name="FEC_09" localSheetId="5">#REF!</definedName>
    <definedName name="FEC_09">#REF!</definedName>
    <definedName name="FEC_09B" localSheetId="5">#REF!</definedName>
    <definedName name="FEC_09B">#REF!</definedName>
    <definedName name="FEC_10" localSheetId="5">#REF!</definedName>
    <definedName name="FEC_10">#REF!</definedName>
    <definedName name="FEC_10B" localSheetId="5">#REF!</definedName>
    <definedName name="FEC_10B">#REF!</definedName>
    <definedName name="FEC_11" localSheetId="5">#REF!</definedName>
    <definedName name="FEC_11">#REF!</definedName>
    <definedName name="FEC_11B" localSheetId="5">#REF!</definedName>
    <definedName name="FEC_11B">#REF!</definedName>
    <definedName name="FEC_12" localSheetId="5">#REF!</definedName>
    <definedName name="FEC_12">#REF!</definedName>
    <definedName name="FEC_12B" localSheetId="5">#REF!</definedName>
    <definedName name="FEC_12B">#REF!</definedName>
    <definedName name="FEC_13" localSheetId="5">#REF!</definedName>
    <definedName name="FEC_13">#REF!</definedName>
    <definedName name="FEC_13B" localSheetId="5">#REF!</definedName>
    <definedName name="FEC_13B">#REF!</definedName>
    <definedName name="FEC_14" localSheetId="5">#REF!</definedName>
    <definedName name="FEC_14">#REF!</definedName>
    <definedName name="FEC_14B" localSheetId="5">#REF!</definedName>
    <definedName name="FEC_14B">#REF!</definedName>
    <definedName name="FEC_15" localSheetId="5">#REF!</definedName>
    <definedName name="FEC_15">#REF!</definedName>
    <definedName name="FEC_15B" localSheetId="5">#REF!</definedName>
    <definedName name="FEC_15B">#REF!</definedName>
    <definedName name="FEC_16" localSheetId="5">#REF!</definedName>
    <definedName name="FEC_16">#REF!</definedName>
    <definedName name="FEC_16B" localSheetId="5">#REF!</definedName>
    <definedName name="FEC_16B">#REF!</definedName>
    <definedName name="FEC_17" localSheetId="5">#REF!</definedName>
    <definedName name="FEC_17">#REF!</definedName>
    <definedName name="FEC_17B" localSheetId="5">#REF!</definedName>
    <definedName name="FEC_17B">#REF!</definedName>
    <definedName name="FEC_18" localSheetId="5">#REF!</definedName>
    <definedName name="FEC_18">#REF!</definedName>
    <definedName name="FEC_18B" localSheetId="5">#REF!</definedName>
    <definedName name="FEC_18B">#REF!</definedName>
    <definedName name="FEC_19" localSheetId="5">#REF!</definedName>
    <definedName name="FEC_19">#REF!</definedName>
    <definedName name="FEC_19B" localSheetId="5">#REF!</definedName>
    <definedName name="FEC_19B">#REF!</definedName>
    <definedName name="FEC_20" localSheetId="5">#REF!</definedName>
    <definedName name="FEC_20">#REF!</definedName>
    <definedName name="FEC_20B" localSheetId="5">#REF!</definedName>
    <definedName name="FEC_20B">#REF!</definedName>
    <definedName name="FEC_21" localSheetId="5">#REF!</definedName>
    <definedName name="FEC_21">#REF!</definedName>
    <definedName name="FEC_21B" localSheetId="5">#REF!</definedName>
    <definedName name="FEC_21B">#REF!</definedName>
    <definedName name="FEC_22" localSheetId="5">#REF!</definedName>
    <definedName name="FEC_22">#REF!</definedName>
    <definedName name="FEC_22B" localSheetId="5">#REF!</definedName>
    <definedName name="FEC_22B">#REF!</definedName>
    <definedName name="FEC_23" localSheetId="5">#REF!</definedName>
    <definedName name="FEC_23">#REF!</definedName>
    <definedName name="FEC_23B" localSheetId="5">#REF!</definedName>
    <definedName name="FEC_23B">#REF!</definedName>
    <definedName name="FEC_24" localSheetId="5">#REF!</definedName>
    <definedName name="FEC_24">#REF!</definedName>
    <definedName name="FEC_24B" localSheetId="5">#REF!</definedName>
    <definedName name="FEC_24B">#REF!</definedName>
    <definedName name="FEC_25" localSheetId="5">#REF!</definedName>
    <definedName name="FEC_25">#REF!</definedName>
    <definedName name="FEC_25B" localSheetId="5">#REF!</definedName>
    <definedName name="FEC_25B">#REF!</definedName>
    <definedName name="FEC_26" localSheetId="5">#REF!</definedName>
    <definedName name="FEC_26">#REF!</definedName>
    <definedName name="FEC_26B" localSheetId="5">#REF!</definedName>
    <definedName name="FEC_26B">#REF!</definedName>
    <definedName name="FEC_27" localSheetId="5">#REF!</definedName>
    <definedName name="FEC_27">#REF!</definedName>
    <definedName name="FEC_27B" localSheetId="5">#REF!</definedName>
    <definedName name="FEC_27B">#REF!</definedName>
    <definedName name="FEC_28" localSheetId="5">#REF!</definedName>
    <definedName name="FEC_28">#REF!</definedName>
    <definedName name="FEC_28B" localSheetId="5">#REF!</definedName>
    <definedName name="FEC_28B">#REF!</definedName>
    <definedName name="FEC_29" localSheetId="5">#REF!</definedName>
    <definedName name="FEC_29">#REF!</definedName>
    <definedName name="FEC_29B" localSheetId="5">#REF!</definedName>
    <definedName name="FEC_29B">#REF!</definedName>
    <definedName name="FEC_30" localSheetId="5">#REF!</definedName>
    <definedName name="FEC_30">#REF!</definedName>
    <definedName name="FEC_30B" localSheetId="5">#REF!</definedName>
    <definedName name="FEC_30B">#REF!</definedName>
    <definedName name="FEC_31" localSheetId="5">#REF!</definedName>
    <definedName name="FEC_31">#REF!</definedName>
    <definedName name="FEC_31B" localSheetId="5">#REF!</definedName>
    <definedName name="FEC_31B">#REF!</definedName>
    <definedName name="FEC_32" localSheetId="5">#REF!</definedName>
    <definedName name="FEC_32">#REF!</definedName>
    <definedName name="FEC_32B" localSheetId="5">#REF!</definedName>
    <definedName name="FEC_32B">#REF!</definedName>
    <definedName name="FEC_33" localSheetId="5">#REF!</definedName>
    <definedName name="FEC_33">#REF!</definedName>
    <definedName name="FEC_33B" localSheetId="5">#REF!</definedName>
    <definedName name="FEC_33B">#REF!</definedName>
    <definedName name="FEC_34" localSheetId="5">#REF!</definedName>
    <definedName name="FEC_34">#REF!</definedName>
    <definedName name="FEC_34B" localSheetId="5">#REF!</definedName>
    <definedName name="FEC_34B">#REF!</definedName>
    <definedName name="FEC_35" localSheetId="5">#REF!</definedName>
    <definedName name="FEC_35">#REF!</definedName>
    <definedName name="FEC_35B" localSheetId="5">#REF!</definedName>
    <definedName name="FEC_35B">#REF!</definedName>
    <definedName name="FEC_36" localSheetId="5">#REF!</definedName>
    <definedName name="FEC_36">#REF!</definedName>
    <definedName name="FEC_36B" localSheetId="5">#REF!</definedName>
    <definedName name="FEC_36B">#REF!</definedName>
    <definedName name="FEC_37" localSheetId="5">#REF!</definedName>
    <definedName name="FEC_37">#REF!</definedName>
    <definedName name="FEC_37B" localSheetId="5">#REF!</definedName>
    <definedName name="FEC_37B">#REF!</definedName>
    <definedName name="FEC_38" localSheetId="5">#REF!</definedName>
    <definedName name="FEC_38">#REF!</definedName>
    <definedName name="FEC_38B" localSheetId="5">#REF!</definedName>
    <definedName name="FEC_38B">#REF!</definedName>
    <definedName name="FEC_39" localSheetId="5">#REF!</definedName>
    <definedName name="FEC_39">#REF!</definedName>
    <definedName name="FEC_39B" localSheetId="5">#REF!</definedName>
    <definedName name="FEC_39B">#REF!</definedName>
    <definedName name="FEC_40" localSheetId="5">#REF!</definedName>
    <definedName name="FEC_40">#REF!</definedName>
    <definedName name="FEC_40B" localSheetId="5">#REF!</definedName>
    <definedName name="FEC_40B">#REF!</definedName>
    <definedName name="FEC_41" localSheetId="5">#REF!</definedName>
    <definedName name="FEC_41">#REF!</definedName>
    <definedName name="FEC_41B" localSheetId="5">#REF!</definedName>
    <definedName name="FEC_41B">#REF!</definedName>
    <definedName name="FEC_42" localSheetId="5">#REF!</definedName>
    <definedName name="FEC_42">#REF!</definedName>
    <definedName name="FEC_42B" localSheetId="5">#REF!</definedName>
    <definedName name="FEC_42B">#REF!</definedName>
    <definedName name="FEC_43" localSheetId="5">#REF!</definedName>
    <definedName name="FEC_43">#REF!</definedName>
    <definedName name="FEC_43B" localSheetId="5">#REF!</definedName>
    <definedName name="FEC_43B">#REF!</definedName>
    <definedName name="FEC_44" localSheetId="5">#REF!</definedName>
    <definedName name="FEC_44">#REF!</definedName>
    <definedName name="FEC_44B" localSheetId="5">#REF!</definedName>
    <definedName name="FEC_44B">#REF!</definedName>
    <definedName name="FEC_45" localSheetId="5">#REF!</definedName>
    <definedName name="FEC_45">#REF!</definedName>
    <definedName name="FEC_45B" localSheetId="5">#REF!</definedName>
    <definedName name="FEC_45B">#REF!</definedName>
    <definedName name="FEC_46" localSheetId="5">#REF!</definedName>
    <definedName name="FEC_46">#REF!</definedName>
    <definedName name="FEC_46B" localSheetId="5">#REF!</definedName>
    <definedName name="FEC_46B">#REF!</definedName>
    <definedName name="FEC_47" localSheetId="5">#REF!</definedName>
    <definedName name="FEC_47">#REF!</definedName>
    <definedName name="FEC_47B" localSheetId="5">#REF!</definedName>
    <definedName name="FEC_47B">#REF!</definedName>
    <definedName name="FEC_48" localSheetId="5">#REF!</definedName>
    <definedName name="FEC_48">#REF!</definedName>
    <definedName name="FEC_48B" localSheetId="5">#REF!</definedName>
    <definedName name="FEC_48B">#REF!</definedName>
    <definedName name="FEC_49" localSheetId="5">#REF!</definedName>
    <definedName name="FEC_49">#REF!</definedName>
    <definedName name="FEC_49B" localSheetId="5">#REF!</definedName>
    <definedName name="FEC_49B">#REF!</definedName>
    <definedName name="FEC_50" localSheetId="5">#REF!</definedName>
    <definedName name="FEC_50">#REF!</definedName>
    <definedName name="FEC_50B" localSheetId="5">#REF!</definedName>
    <definedName name="FEC_50B">#REF!</definedName>
    <definedName name="FEC_51" localSheetId="5">#REF!</definedName>
    <definedName name="FEC_51">#REF!</definedName>
    <definedName name="FEC_51B" localSheetId="5">#REF!</definedName>
    <definedName name="FEC_51B">#REF!</definedName>
    <definedName name="FEC_52" localSheetId="5">#REF!</definedName>
    <definedName name="FEC_52">#REF!</definedName>
    <definedName name="FEC_52B" localSheetId="5">#REF!</definedName>
    <definedName name="FEC_52B">#REF!</definedName>
    <definedName name="FEC_53" localSheetId="5">#REF!</definedName>
    <definedName name="FEC_53">#REF!</definedName>
    <definedName name="FEC_53B" localSheetId="5">#REF!</definedName>
    <definedName name="FEC_53B">#REF!</definedName>
    <definedName name="FEC_54" localSheetId="5">#REF!</definedName>
    <definedName name="FEC_54">#REF!</definedName>
    <definedName name="FEC_54B" localSheetId="5">#REF!</definedName>
    <definedName name="FEC_54B">#REF!</definedName>
    <definedName name="FEC_55" localSheetId="5">#REF!</definedName>
    <definedName name="FEC_55">#REF!</definedName>
    <definedName name="FEC_55B" localSheetId="5">#REF!</definedName>
    <definedName name="FEC_55B">#REF!</definedName>
    <definedName name="FEC_56" localSheetId="5">#REF!</definedName>
    <definedName name="FEC_56">#REF!</definedName>
    <definedName name="FEC_56B" localSheetId="5">#REF!</definedName>
    <definedName name="FEC_56B">#REF!</definedName>
    <definedName name="FEC_57" localSheetId="5">#REF!</definedName>
    <definedName name="FEC_57">#REF!</definedName>
    <definedName name="FEC_57B" localSheetId="5">#REF!</definedName>
    <definedName name="FEC_57B">#REF!</definedName>
    <definedName name="FEC_58" localSheetId="5">#REF!</definedName>
    <definedName name="FEC_58">#REF!</definedName>
    <definedName name="FEC_58B" localSheetId="5">#REF!</definedName>
    <definedName name="FEC_58B">#REF!</definedName>
    <definedName name="FEC_T" localSheetId="5">#REF!</definedName>
    <definedName name="FEC_T">#REF!</definedName>
    <definedName name="FEC_TB" localSheetId="5">#REF!</definedName>
    <definedName name="FEC_TB">#REF!</definedName>
    <definedName name="FECHAINFORME" localSheetId="5">#REF!</definedName>
    <definedName name="FECHAINFORME">#REF!</definedName>
    <definedName name="ferias" localSheetId="5">#REF!</definedName>
    <definedName name="ferias">#REF!</definedName>
    <definedName name="Ferram" localSheetId="5">#REF!</definedName>
    <definedName name="Ferram">#REF!</definedName>
    <definedName name="Ferramenta" localSheetId="5">#REF!</definedName>
    <definedName name="Ferramenta">#REF!</definedName>
    <definedName name="FERRAMENTAS" localSheetId="5">#REF!</definedName>
    <definedName name="FERRAMENTAS">#REF!</definedName>
    <definedName name="FerramentasMatConsumo" localSheetId="5">#REF!</definedName>
    <definedName name="FerramentasMatConsumo">#REF!</definedName>
    <definedName name="FEV" localSheetId="5">#REF!</definedName>
    <definedName name="FEV">#REF!</definedName>
    <definedName name="fevcdprod" localSheetId="5">#REF!</definedName>
    <definedName name="fevcdprod">#REF!</definedName>
    <definedName name="fevcpflr" hidden="1">{#N/A,#N/A,FALSE,"CONTROLE";#N/A,#N/A,FALSE,"CONTROLE"}</definedName>
    <definedName name="ff" localSheetId="0" hidden="1">{#N/A,#N/A,FALSE,"ENERGIA";#N/A,#N/A,FALSE,"PERDIDAS";#N/A,#N/A,FALSE,"CLIENTES";#N/A,#N/A,FALSE,"ESTADO";#N/A,#N/A,FALSE,"TECNICA"}</definedName>
    <definedName name="ff" localSheetId="5" hidden="1">{#N/A,#N/A,FALSE,"ENERGIA";#N/A,#N/A,FALSE,"PERDIDAS";#N/A,#N/A,FALSE,"CLIENTES";#N/A,#N/A,FALSE,"ESTADO";#N/A,#N/A,FALSE,"TECNICA"}</definedName>
    <definedName name="ff" localSheetId="1" hidden="1">{#N/A,#N/A,FALSE,"ENERGIA";#N/A,#N/A,FALSE,"PERDIDAS";#N/A,#N/A,FALSE,"CLIENTES";#N/A,#N/A,FALSE,"ESTADO";#N/A,#N/A,FALSE,"TECNICA"}</definedName>
    <definedName name="ff" localSheetId="4" hidden="1">{#N/A,#N/A,FALSE,"ENERGIA";#N/A,#N/A,FALSE,"PERDIDAS";#N/A,#N/A,FALSE,"CLIENTES";#N/A,#N/A,FALSE,"ESTADO";#N/A,#N/A,FALSE,"TECNICA"}</definedName>
    <definedName name="ff" localSheetId="7" hidden="1">{#N/A,#N/A,FALSE,"ENERGIA";#N/A,#N/A,FALSE,"PERDIDAS";#N/A,#N/A,FALSE,"CLIENTES";#N/A,#N/A,FALSE,"ESTADO";#N/A,#N/A,FALSE,"TECNICA"}</definedName>
    <definedName name="ff" hidden="1">{#N/A,#N/A,FALSE,"ENERGIA";#N/A,#N/A,FALSE,"PERDIDAS";#N/A,#N/A,FALSE,"CLIENTES";#N/A,#N/A,FALSE,"ESTADO";#N/A,#N/A,FALSE,"TECNICA"}</definedName>
    <definedName name="ff_1" hidden="1">{#N/A,#N/A,FALSE,"ENERGIA";#N/A,#N/A,FALSE,"PERDIDAS";#N/A,#N/A,FALSE,"CLIENTES";#N/A,#N/A,FALSE,"ESTADO";#N/A,#N/A,FALSE,"TECNICA"}</definedName>
    <definedName name="ffeffn" localSheetId="0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ffeffn" localSheetId="5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ffeffn" localSheetId="1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ffeffn" localSheetId="4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ffeffn" localSheetId="7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ffeffn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fff" localSheetId="0" hidden="1">{#N/A,#N/A,FALSE,"pedido"}</definedName>
    <definedName name="fff" localSheetId="5" hidden="1">{#N/A,#N/A,FALSE,"pedido"}</definedName>
    <definedName name="fff" localSheetId="1" hidden="1">{#N/A,#N/A,FALSE,"pedido"}</definedName>
    <definedName name="fff" localSheetId="4" hidden="1">{#N/A,#N/A,FALSE,"pedido"}</definedName>
    <definedName name="fff" localSheetId="7" hidden="1">{#N/A,#N/A,FALSE,"pedido"}</definedName>
    <definedName name="fff" hidden="1">{#N/A,#N/A,FALSE,"pedido"}</definedName>
    <definedName name="ffff">#REF!</definedName>
    <definedName name="fffff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ffff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INANCE">#REF!</definedName>
    <definedName name="FFTY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gdf" localSheetId="0" hidden="1">{#N/A,#N/A,FALSE,"ANEXO3 99 ERA";#N/A,#N/A,FALSE,"ANEXO3 99 UBÁ2";#N/A,#N/A,FALSE,"ANEXO3 99 DTU";#N/A,#N/A,FALSE,"ANEXO3 99 RDR";#N/A,#N/A,FALSE,"ANEXO3 99 UBÁ4";#N/A,#N/A,FALSE,"ANEXO3 99 UBÁ6"}</definedName>
    <definedName name="fgdf" localSheetId="5" hidden="1">{#N/A,#N/A,FALSE,"ANEXO3 99 ERA";#N/A,#N/A,FALSE,"ANEXO3 99 UBÁ2";#N/A,#N/A,FALSE,"ANEXO3 99 DTU";#N/A,#N/A,FALSE,"ANEXO3 99 RDR";#N/A,#N/A,FALSE,"ANEXO3 99 UBÁ4";#N/A,#N/A,FALSE,"ANEXO3 99 UBÁ6"}</definedName>
    <definedName name="fgdf" localSheetId="1" hidden="1">{#N/A,#N/A,FALSE,"ANEXO3 99 ERA";#N/A,#N/A,FALSE,"ANEXO3 99 UBÁ2";#N/A,#N/A,FALSE,"ANEXO3 99 DTU";#N/A,#N/A,FALSE,"ANEXO3 99 RDR";#N/A,#N/A,FALSE,"ANEXO3 99 UBÁ4";#N/A,#N/A,FALSE,"ANEXO3 99 UBÁ6"}</definedName>
    <definedName name="fgdf" localSheetId="4" hidden="1">{#N/A,#N/A,FALSE,"ANEXO3 99 ERA";#N/A,#N/A,FALSE,"ANEXO3 99 UBÁ2";#N/A,#N/A,FALSE,"ANEXO3 99 DTU";#N/A,#N/A,FALSE,"ANEXO3 99 RDR";#N/A,#N/A,FALSE,"ANEXO3 99 UBÁ4";#N/A,#N/A,FALSE,"ANEXO3 99 UBÁ6"}</definedName>
    <definedName name="fgdf" localSheetId="7" hidden="1">{#N/A,#N/A,FALSE,"ANEXO3 99 ERA";#N/A,#N/A,FALSE,"ANEXO3 99 UBÁ2";#N/A,#N/A,FALSE,"ANEXO3 99 DTU";#N/A,#N/A,FALSE,"ANEXO3 99 RDR";#N/A,#N/A,FALSE,"ANEXO3 99 UBÁ4";#N/A,#N/A,FALSE,"ANEXO3 99 UBÁ6"}</definedName>
    <definedName name="fgdf" hidden="1">{#N/A,#N/A,FALSE,"ANEXO3 99 ERA";#N/A,#N/A,FALSE,"ANEXO3 99 UBÁ2";#N/A,#N/A,FALSE,"ANEXO3 99 DTU";#N/A,#N/A,FALSE,"ANEXO3 99 RDR";#N/A,#N/A,FALSE,"ANEXO3 99 UBÁ4";#N/A,#N/A,FALSE,"ANEXO3 99 UBÁ6"}</definedName>
    <definedName name="fgdsgfsd" localSheetId="0" hidden="1">{"inputs raw data",#N/A,TRUE,"INPUT"}</definedName>
    <definedName name="fgdsgfsd" localSheetId="5" hidden="1">{"inputs raw data",#N/A,TRUE,"INPUT"}</definedName>
    <definedName name="fgdsgfsd" localSheetId="1" hidden="1">{"inputs raw data",#N/A,TRUE,"INPUT"}</definedName>
    <definedName name="fgdsgfsd" localSheetId="4" hidden="1">{"inputs raw data",#N/A,TRUE,"INPUT"}</definedName>
    <definedName name="fgdsgfsd" localSheetId="7" hidden="1">{"inputs raw data",#N/A,TRUE,"INPUT"}</definedName>
    <definedName name="fgdsgfsd" hidden="1">{"inputs raw data",#N/A,TRUE,"INPUT"}</definedName>
    <definedName name="fgfgf">#REF!</definedName>
    <definedName name="fgfghtfhjgh" hidden="1">{#N/A,#N/A,FALSE,"CONTROLE"}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" localSheetId="5">#REF!</definedName>
    <definedName name="fghf">#REF!</definedName>
    <definedName name="FGROWTH" localSheetId="5">#REF!</definedName>
    <definedName name="FGROWTH">#REF!</definedName>
    <definedName name="FGTS_Total" localSheetId="5">#REF!</definedName>
    <definedName name="FGTS_Total">#REF!</definedName>
    <definedName name="fhahahn" localSheetId="0" hidden="1">{"'RR'!$A$2:$E$81"}</definedName>
    <definedName name="fhahahn" localSheetId="5" hidden="1">{"'RR'!$A$2:$E$81"}</definedName>
    <definedName name="fhahahn" localSheetId="1" hidden="1">{"'RR'!$A$2:$E$81"}</definedName>
    <definedName name="fhahahn" localSheetId="4" hidden="1">{"'RR'!$A$2:$E$81"}</definedName>
    <definedName name="fhahahn" localSheetId="7" hidden="1">{"'RR'!$A$2:$E$81"}</definedName>
    <definedName name="fhahahn" hidden="1">{"'RR'!$A$2:$E$81"}</definedName>
    <definedName name="fhf" localSheetId="0" hidden="1">{#N/A,#N/A,FALSE,"CA";#N/A,#N/A,FALSE,"CN";#N/A,#N/A,FALSE,"Inv";#N/A,#N/A,FALSE,"Inv Acc";"Miguel_balance",#N/A,FALSE,"Bal";#N/A,#N/A,FALSE,"Plantilla";#N/A,#N/A,FALSE,"CA (2)";#N/A,#N/A,FALSE,"CN (2)"}</definedName>
    <definedName name="fhf" localSheetId="5" hidden="1">{#N/A,#N/A,FALSE,"CA";#N/A,#N/A,FALSE,"CN";#N/A,#N/A,FALSE,"Inv";#N/A,#N/A,FALSE,"Inv Acc";"Miguel_balance",#N/A,FALSE,"Bal";#N/A,#N/A,FALSE,"Plantilla";#N/A,#N/A,FALSE,"CA (2)";#N/A,#N/A,FALSE,"CN (2)"}</definedName>
    <definedName name="fhf" localSheetId="1" hidden="1">{#N/A,#N/A,FALSE,"CA";#N/A,#N/A,FALSE,"CN";#N/A,#N/A,FALSE,"Inv";#N/A,#N/A,FALSE,"Inv Acc";"Miguel_balance",#N/A,FALSE,"Bal";#N/A,#N/A,FALSE,"Plantilla";#N/A,#N/A,FALSE,"CA (2)";#N/A,#N/A,FALSE,"CN (2)"}</definedName>
    <definedName name="fhf" localSheetId="4" hidden="1">{#N/A,#N/A,FALSE,"CA";#N/A,#N/A,FALSE,"CN";#N/A,#N/A,FALSE,"Inv";#N/A,#N/A,FALSE,"Inv Acc";"Miguel_balance",#N/A,FALSE,"Bal";#N/A,#N/A,FALSE,"Plantilla";#N/A,#N/A,FALSE,"CA (2)";#N/A,#N/A,FALSE,"CN (2)"}</definedName>
    <definedName name="fhf" localSheetId="7" hidden="1">{#N/A,#N/A,FALSE,"CA";#N/A,#N/A,FALSE,"CN";#N/A,#N/A,FALSE,"Inv";#N/A,#N/A,FALSE,"Inv Acc";"Miguel_balance",#N/A,FALSE,"Bal";#N/A,#N/A,FALSE,"Plantilla";#N/A,#N/A,FALSE,"CA (2)";#N/A,#N/A,FALSE,"CN (2)"}</definedName>
    <definedName name="fhf" hidden="1">{#N/A,#N/A,FALSE,"CA";#N/A,#N/A,FALSE,"CN";#N/A,#N/A,FALSE,"Inv";#N/A,#N/A,FALSE,"Inv Acc";"Miguel_balance",#N/A,FALSE,"Bal";#N/A,#N/A,FALSE,"Plantilla";#N/A,#N/A,FALSE,"CA (2)";#N/A,#N/A,FALSE,"CN (2)"}</definedName>
    <definedName name="fi">#REF!</definedName>
    <definedName name="FILE" localSheetId="5">#REF!</definedName>
    <definedName name="FILE">#REF!</definedName>
    <definedName name="FILTROBL_BR" localSheetId="5">#REF!</definedName>
    <definedName name="FILTROBL_BR">#REF!</definedName>
    <definedName name="FILTROBL_RG" localSheetId="5">#REF!</definedName>
    <definedName name="FILTROBL_RG">#REF!</definedName>
    <definedName name="FILTROBL_UF" localSheetId="5">#REF!</definedName>
    <definedName name="FILTROBL_UF">#REF!</definedName>
    <definedName name="filtros" localSheetId="5">#REF!</definedName>
    <definedName name="filtros">#REF!</definedName>
    <definedName name="fimcascata" localSheetId="5">#REF!</definedName>
    <definedName name="fimcascata">#REF!</definedName>
    <definedName name="FimDoProjeto" localSheetId="5">#REF!</definedName>
    <definedName name="FimDoProjeto">#REF!</definedName>
    <definedName name="FIN_TOT1" localSheetId="5">#REF!</definedName>
    <definedName name="FIN_TOT1">#REF!</definedName>
    <definedName name="FIN_TOT2" localSheetId="5">#REF!</definedName>
    <definedName name="FIN_TOT2">#REF!</definedName>
    <definedName name="final" localSheetId="5">#REF!</definedName>
    <definedName name="final">#REF!</definedName>
    <definedName name="Final_Summary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l_Summary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l_Summary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l_Summary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l_Summary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l_Summary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NCE">#REF!</definedName>
    <definedName name="FINCopyDirection">1</definedName>
    <definedName name="FINCREASED">#REF!</definedName>
    <definedName name="FINCREMENTO" localSheetId="5">#REF!</definedName>
    <definedName name="FINCREMENTO">#REF!</definedName>
    <definedName name="FINCriteriaType">1</definedName>
    <definedName name="FINETOTHER" localSheetId="5">#REF!</definedName>
    <definedName name="FINETOTHER">#REF!</definedName>
    <definedName name="FINETPPE" localSheetId="5">#REF!</definedName>
    <definedName name="FINETPPE">#REF!</definedName>
    <definedName name="FInfCOG" localSheetId="5">#REF!</definedName>
    <definedName name="FInfCOG">#REF!</definedName>
    <definedName name="FINTENSITY" localSheetId="5">#REF!</definedName>
    <definedName name="FINTENSITY">#REF!</definedName>
    <definedName name="FINVESTMENT" localSheetId="5">#REF!</definedName>
    <definedName name="FINVESTMENT">#REF!</definedName>
    <definedName name="FINVESTYEARS" localSheetId="5">#REF!</definedName>
    <definedName name="FINVESTYEARS">#REF!</definedName>
    <definedName name="FISCAL_YEARS" localSheetId="5">#REF!</definedName>
    <definedName name="FISCAL_YEARS">#REF!</definedName>
    <definedName name="FISCFACC_MES" localSheetId="5">#REF!</definedName>
    <definedName name="FISCFACC_MES">#REF!</definedName>
    <definedName name="Fisicos" localSheetId="5">#REF!</definedName>
    <definedName name="Fisicos">#REF!</definedName>
    <definedName name="FisicoxJOA" localSheetId="5">#REF!</definedName>
    <definedName name="FisicoxJOA">#REF!</definedName>
    <definedName name="FIWORKING" localSheetId="5">#REF!</definedName>
    <definedName name="FIWORKING">#REF!</definedName>
    <definedName name="fjjashfja" localSheetId="5" hidden="1">#REF!</definedName>
    <definedName name="fjjashfja" hidden="1">#REF!</definedName>
    <definedName name="flemming" localSheetId="0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flemming" localSheetId="5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flemming" localSheetId="1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flemming" localSheetId="4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flemming" localSheetId="7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flemming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FLEX">#REF!</definedName>
    <definedName name="FlexCompra" localSheetId="5">#REF!</definedName>
    <definedName name="FlexCompra">#REF!</definedName>
    <definedName name="FLEXD" localSheetId="5">#REF!</definedName>
    <definedName name="FLEXD">#REF!</definedName>
    <definedName name="Flexibilidade" localSheetId="5">#REF!</definedName>
    <definedName name="Flexibilidade">#REF!</definedName>
    <definedName name="FLEXU" localSheetId="5">#REF!</definedName>
    <definedName name="FLEXU">#REF!</definedName>
    <definedName name="FLEXU2" localSheetId="5">#REF!</definedName>
    <definedName name="FLEXU2">#REF!</definedName>
    <definedName name="flexu3" localSheetId="5">#REF!</definedName>
    <definedName name="flexu3">#REF!</definedName>
    <definedName name="FLUTUANTE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XO1998">#REF!</definedName>
    <definedName name="FLUXO1999" localSheetId="5">#REF!</definedName>
    <definedName name="FLUXO1999">#REF!</definedName>
    <definedName name="FLUXO98" localSheetId="5">#REF!</definedName>
    <definedName name="FLUXO98">#REF!</definedName>
    <definedName name="FLUXO99" localSheetId="5">#REF!</definedName>
    <definedName name="FLUXO99">#REF!</definedName>
    <definedName name="fluxograma2">#N/A</definedName>
    <definedName name="FMARGIN" localSheetId="5">#REF!</definedName>
    <definedName name="FMARGIN">#REF!</definedName>
    <definedName name="FNETPPE" localSheetId="5">#REF!</definedName>
    <definedName name="FNETPPE">#REF!</definedName>
    <definedName name="FNOPLAT" localSheetId="5">#REF!</definedName>
    <definedName name="FNOPLAT">#REF!</definedName>
    <definedName name="foha_3" localSheetId="5">#REF!</definedName>
    <definedName name="foha_3">#REF!</definedName>
    <definedName name="folha_2" localSheetId="5">#REF!</definedName>
    <definedName name="folha_2">#REF!</definedName>
    <definedName name="folha_4" localSheetId="5">#REF!</definedName>
    <definedName name="folha_4">#REF!</definedName>
    <definedName name="FolhaPagamento" localSheetId="5">#REF!</definedName>
    <definedName name="FolhaPagamento">#REF!</definedName>
    <definedName name="FOLHASE1" localSheetId="5">#REF!,#REF!,#REF!,#REF!,#REF!,#REF!,#REF!,#REF!</definedName>
    <definedName name="FOLHASE1" localSheetId="7">#REF!,#REF!,#REF!,#REF!,#REF!,#REF!,#REF!,#REF!</definedName>
    <definedName name="FOLHASE1">#REF!,#REF!,#REF!,#REF!,#REF!,#REF!,#REF!,#REF!</definedName>
    <definedName name="FOLHASE2" localSheetId="5">#REF!,#REF!,#REF!,#REF!</definedName>
    <definedName name="FOLHASE2" localSheetId="7">#REF!,#REF!,#REF!,#REF!</definedName>
    <definedName name="FOLHASE2">#REF!,#REF!,#REF!,#REF!</definedName>
    <definedName name="FolhaSocioExecutante" localSheetId="5">#REF!</definedName>
    <definedName name="FolhaSocioExecutante">#REF!</definedName>
    <definedName name="FOLHASUL" localSheetId="5">#REF!,#REF!,#REF!,#REF!,#REF!,#REF!</definedName>
    <definedName name="FOLHASUL" localSheetId="7">#REF!,#REF!,#REF!,#REF!,#REF!,#REF!</definedName>
    <definedName name="FOLHASUL">#REF!,#REF!,#REF!,#REF!,#REF!,#REF!</definedName>
    <definedName name="fontes" localSheetId="5">#REF!</definedName>
    <definedName name="fontes">#REF!</definedName>
    <definedName name="fontes2" localSheetId="5">#REF!</definedName>
    <definedName name="fontes2">#REF!</definedName>
    <definedName name="footnote" localSheetId="5">#REF!</definedName>
    <definedName name="footnote">#REF!</definedName>
    <definedName name="FOPERATING" localSheetId="5">#REF!</definedName>
    <definedName name="FOPERATING">#REF!</definedName>
    <definedName name="FORA_PRAZO" localSheetId="5">#REF!</definedName>
    <definedName name="FORA_PRAZO">#REF!</definedName>
    <definedName name="FORDISPLAY" localSheetId="5">#REF!</definedName>
    <definedName name="FORDISPLAY">#REF!</definedName>
    <definedName name="FORE_ALL" localSheetId="5">#REF!</definedName>
    <definedName name="FORE_ALL">#REF!</definedName>
    <definedName name="FOREIGN" localSheetId="5">#REF!</definedName>
    <definedName name="FOREIGN">#REF!</definedName>
    <definedName name="Forma_Pagamento_Texto" localSheetId="5">#REF!</definedName>
    <definedName name="Forma_Pagamento_Texto">#REF!</definedName>
    <definedName name="forma_tot" localSheetId="5">#REF!</definedName>
    <definedName name="forma_tot">#REF!</definedName>
    <definedName name="Formato" localSheetId="5">#REF!</definedName>
    <definedName name="Formato">#REF!</definedName>
    <definedName name="FORMULAS" localSheetId="5">#REF!</definedName>
    <definedName name="FORMULAS">#REF!</definedName>
    <definedName name="FORMULTIPLIER" localSheetId="5">#REF!</definedName>
    <definedName name="FORMULTIPLIER">#REF!</definedName>
    <definedName name="FORN_C_ESP_01_C_CP_JAN_JUN_VL_ECON" localSheetId="5">#REF!</definedName>
    <definedName name="FORN_C_ESP_01_C_CP_JAN_JUN_VL_ECON">#REF!</definedName>
    <definedName name="FORN_C_ESP_02_C_CP_JUL_DEZ_VL_ECON" localSheetId="5">#REF!</definedName>
    <definedName name="FORN_C_ESP_02_C_CP_JUL_DEZ_VL_ECON">#REF!</definedName>
    <definedName name="FORN_C_ESP_03_C_CP_VL_ECON" localSheetId="5">#REF!</definedName>
    <definedName name="FORN_C_ESP_03_C_CP_VL_ECON">#REF!</definedName>
    <definedName name="FORN_C_ESP_04_NT_C_CP_VL_ECON" localSheetId="5">#REF!</definedName>
    <definedName name="FORN_C_ESP_04_NT_C_CP_VL_ECON">#REF!</definedName>
    <definedName name="FORN_C_ESP_05_S_CP_JAN_JUN_VL_ECON" localSheetId="5">#REF!</definedName>
    <definedName name="FORN_C_ESP_05_S_CP_JAN_JUN_VL_ECON">#REF!</definedName>
    <definedName name="FORN_C_ESP_06_S_CP_JUL_DEZ_VL_ECON" localSheetId="5">#REF!</definedName>
    <definedName name="FORN_C_ESP_06_S_CP_JUL_DEZ_VL_ECON">#REF!</definedName>
    <definedName name="FORN_C_ESP_07_S_CP_VL_ECON" localSheetId="5">#REF!</definedName>
    <definedName name="FORN_C_ESP_07_S_CP_VL_ECON">#REF!</definedName>
    <definedName name="FORN_C_ESP_08_NT_S_CP_VL_ECON" localSheetId="5">#REF!</definedName>
    <definedName name="FORN_C_ESP_08_NT_S_CP_VL_ECON">#REF!</definedName>
    <definedName name="FORN_C_ESP_09_RES_JAN_JUN_VL_ECON" localSheetId="5">#REF!</definedName>
    <definedName name="FORN_C_ESP_09_RES_JAN_JUN_VL_ECON">#REF!</definedName>
    <definedName name="FORN_C_ESP_10_RES_JUL_DEZ_VL_ECON" localSheetId="5">#REF!</definedName>
    <definedName name="FORN_C_ESP_10_RES_JUL_DEZ_VL_ECON">#REF!</definedName>
    <definedName name="FORN_C_ESP_11_RES_VL_ECON" localSheetId="5">#REF!</definedName>
    <definedName name="FORN_C_ESP_11_RES_VL_ECON">#REF!</definedName>
    <definedName name="FORN_C_ESP_12_NT_RES_VL_ECON" localSheetId="5">#REF!</definedName>
    <definedName name="FORN_C_ESP_12_NT_RES_VL_ECON">#REF!</definedName>
    <definedName name="FORN_C_ESP_13_IND_JAN_JUN_VL_ECON" localSheetId="5">#REF!</definedName>
    <definedName name="FORN_C_ESP_13_IND_JAN_JUN_VL_ECON">#REF!</definedName>
    <definedName name="FORN_C_ESP_14_IND_JUL_DEZ_VL_ECON" localSheetId="5">#REF!</definedName>
    <definedName name="FORN_C_ESP_14_IND_JUL_DEZ_VL_ECON">#REF!</definedName>
    <definedName name="FORN_C_ESP_15_IND_VL_ECON" localSheetId="5">#REF!</definedName>
    <definedName name="FORN_C_ESP_15_IND_VL_ECON">#REF!</definedName>
    <definedName name="FORN_C_ESP_16_NT_IND_VL_ECON" localSheetId="5">#REF!</definedName>
    <definedName name="FORN_C_ESP_16_NT_IND_VL_ECON">#REF!</definedName>
    <definedName name="FORN_C_ESP_17_COM_JAN_JUL_VL_ECON" localSheetId="5">#REF!</definedName>
    <definedName name="FORN_C_ESP_17_COM_JAN_JUL_VL_ECON">#REF!</definedName>
    <definedName name="FORN_C_ESP_18_COM_JUL_DEZ_VL_ECON" localSheetId="5">#REF!</definedName>
    <definedName name="FORN_C_ESP_18_COM_JUL_DEZ_VL_ECON">#REF!</definedName>
    <definedName name="FORN_C_ESP_19_COM_VL_ECON" localSheetId="5">#REF!</definedName>
    <definedName name="FORN_C_ESP_19_COM_VL_ECON">#REF!</definedName>
    <definedName name="FORN_C_ESP_20_NT_COM_VL_ECON" localSheetId="5">#REF!</definedName>
    <definedName name="FORN_C_ESP_20_NT_COM_VL_ECON">#REF!</definedName>
    <definedName name="FORN_C_ESP_21_RUR_JAN_JUL_VL_ECON" localSheetId="5">#REF!</definedName>
    <definedName name="FORN_C_ESP_21_RUR_JAN_JUL_VL_ECON">#REF!</definedName>
    <definedName name="FORN_C_ESP_22_RUR_JUL_DEZ_VL_ECON" localSheetId="5">#REF!</definedName>
    <definedName name="FORN_C_ESP_22_RUR_JUL_DEZ_VL_ECON">#REF!</definedName>
    <definedName name="FORN_C_ESP_23_RUR_VL_ECON" localSheetId="5">#REF!</definedName>
    <definedName name="FORN_C_ESP_23_RUR_VL_ECON">#REF!</definedName>
    <definedName name="FORN_C_ESP_24_NT_RUR_VL_ECON" localSheetId="5">#REF!</definedName>
    <definedName name="FORN_C_ESP_24_NT_RUR_VL_ECON">#REF!</definedName>
    <definedName name="FORN_C_ESP_25_PP_JAN_JUN_VL_ECON" localSheetId="5">#REF!</definedName>
    <definedName name="FORN_C_ESP_25_PP_JAN_JUN_VL_ECON">#REF!</definedName>
    <definedName name="FORN_C_ESP_26_PP_JUL_DEZ_VL_ECON" localSheetId="5">#REF!</definedName>
    <definedName name="FORN_C_ESP_26_PP_JUL_DEZ_VL_ECON">#REF!</definedName>
    <definedName name="FORN_C_ESP_27_PP_VL_ECON" localSheetId="5">#REF!</definedName>
    <definedName name="FORN_C_ESP_27_PP_VL_ECON">#REF!</definedName>
    <definedName name="FORN_C_ESP_28_NT_PP_VL_ECON" localSheetId="5">#REF!</definedName>
    <definedName name="FORN_C_ESP_28_NT_PP_VL_ECON">#REF!</definedName>
    <definedName name="FORN_C_ESP_29_IP_JAN_JUN_VL_ECON" localSheetId="5">#REF!</definedName>
    <definedName name="FORN_C_ESP_29_IP_JAN_JUN_VL_ECON">#REF!</definedName>
    <definedName name="FORN_C_ESP_30_IP_JUL_DEZ_VL_ECON" localSheetId="5">#REF!</definedName>
    <definedName name="FORN_C_ESP_30_IP_JUL_DEZ_VL_ECON">#REF!</definedName>
    <definedName name="FORN_C_ESP_31_IP_VL_ECON" localSheetId="5">#REF!</definedName>
    <definedName name="FORN_C_ESP_31_IP_VL_ECON">#REF!</definedName>
    <definedName name="FORN_C_ESP_32_NT_IP_VL_ECON" localSheetId="5">#REF!</definedName>
    <definedName name="FORN_C_ESP_32_NT_IP_VL_ECON">#REF!</definedName>
    <definedName name="FORN_C_ESP_33_SP_JAN_JUN_VL_ECON" localSheetId="5">#REF!</definedName>
    <definedName name="FORN_C_ESP_33_SP_JAN_JUN_VL_ECON">#REF!</definedName>
    <definedName name="FORN_C_ESP_34_SP_JUL_DEZ_VL_ECON" localSheetId="5">#REF!</definedName>
    <definedName name="FORN_C_ESP_34_SP_JUL_DEZ_VL_ECON">#REF!</definedName>
    <definedName name="FORN_C_ESP_35_SP_VL_ECON" localSheetId="5">#REF!</definedName>
    <definedName name="FORN_C_ESP_35_SP_VL_ECON">#REF!</definedName>
    <definedName name="FORN_C_ESP_36_NT_SP_VL_ECON" localSheetId="5">#REF!</definedName>
    <definedName name="FORN_C_ESP_36_NT_SP_VL_ECON">#REF!</definedName>
    <definedName name="FORN_C_ESP_37_CP_JAN_JUN_VL_ECON" localSheetId="5">#REF!</definedName>
    <definedName name="FORN_C_ESP_37_CP_JAN_JUN_VL_ECON">#REF!</definedName>
    <definedName name="FORN_C_ESP_38_CP_JUL_DEZ_VL_ECON" localSheetId="5">#REF!</definedName>
    <definedName name="FORN_C_ESP_38_CP_JUL_DEZ_VL_ECON">#REF!</definedName>
    <definedName name="FORN_C_ESP_39_CP_VL_ECON" localSheetId="5">#REF!</definedName>
    <definedName name="FORN_C_ESP_39_CP_VL_ECON">#REF!</definedName>
    <definedName name="FORN_C_ESP_40_NT_CP_VL_ECON" localSheetId="5">#REF!</definedName>
    <definedName name="FORN_C_ESP_40_NT_CP_VL_ECON">#REF!</definedName>
    <definedName name="FORN_C_ESP_41_DEM_JAN_JUN_VL_ECON" localSheetId="5">#REF!</definedName>
    <definedName name="FORN_C_ESP_41_DEM_JAN_JUN_VL_ECON">#REF!</definedName>
    <definedName name="FORN_C_ESP_42_DEM_JUL_DEZ_VL_ECON" localSheetId="5">#REF!</definedName>
    <definedName name="FORN_C_ESP_42_DEM_JUL_DEZ_VL_ECON">#REF!</definedName>
    <definedName name="FORN_C_ESP_43_DEM_VL_ECON" localSheetId="5">#REF!</definedName>
    <definedName name="FORN_C_ESP_43_DEM_VL_ECON">#REF!</definedName>
    <definedName name="FORN_C_ESP_44_NT_DEM_VL_ECON" localSheetId="5">#REF!</definedName>
    <definedName name="FORN_C_ESP_44_NT_DEM_VL_ECON">#REF!</definedName>
    <definedName name="FORN_ESP_01_JAN_JUN_VL_ECON" localSheetId="5">#REF!</definedName>
    <definedName name="FORN_ESP_01_JAN_JUN_VL_ECON">#REF!</definedName>
    <definedName name="FORN_ESP_02_JUL_DEZ_VL_ECON" localSheetId="5">#REF!</definedName>
    <definedName name="FORN_ESP_02_JUL_DEZ_VL_ECON">#REF!</definedName>
    <definedName name="FORN_ESP_03_VL_ECON" localSheetId="5">#REF!</definedName>
    <definedName name="FORN_ESP_03_VL_ECON">#REF!</definedName>
    <definedName name="FORN_ESP_04_IND_JAN_JUN_VL_ECON" localSheetId="5">#REF!</definedName>
    <definedName name="FORN_ESP_04_IND_JAN_JUN_VL_ECON">#REF!</definedName>
    <definedName name="FORN_ESP_05_IND_JUL_DEZ_VL_ECON" localSheetId="5">#REF!</definedName>
    <definedName name="FORN_ESP_05_IND_JUL_DEZ_VL_ECON">#REF!</definedName>
    <definedName name="FORN_ESP_06_IND_VL_ECON" localSheetId="5">#REF!</definedName>
    <definedName name="FORN_ESP_06_IND_VL_ECON">#REF!</definedName>
    <definedName name="FORN_ESP_07_COM_JAN_JUN_VL_ECON" localSheetId="5">#REF!</definedName>
    <definedName name="FORN_ESP_07_COM_JAN_JUN_VL_ECON">#REF!</definedName>
    <definedName name="FORN_ESP_08_COM_JUL_DEZ_VL_ECON" localSheetId="5">#REF!</definedName>
    <definedName name="FORN_ESP_08_COM_JUL_DEZ_VL_ECON">#REF!</definedName>
    <definedName name="FORN_ESP_09_COM_VL_ECON" localSheetId="5">#REF!</definedName>
    <definedName name="FORN_ESP_09_COM_VL_ECON">#REF!</definedName>
    <definedName name="FORN_ESP_10_RUR_JAN_JUN_VL_ECON" localSheetId="5">#REF!</definedName>
    <definedName name="FORN_ESP_10_RUR_JAN_JUN_VL_ECON">#REF!</definedName>
    <definedName name="FORN_ESP_11_RUR_JUL_DEZ_VL_ECON" localSheetId="5">#REF!</definedName>
    <definedName name="FORN_ESP_11_RUR_JUL_DEZ_VL_ECON">#REF!</definedName>
    <definedName name="FORN_ESP_12_RUR_VL_ECON" localSheetId="5">#REF!</definedName>
    <definedName name="FORN_ESP_12_RUR_VL_ECON">#REF!</definedName>
    <definedName name="FORN_ESP_13_REC_MERC_TM_VL_ECON" localSheetId="5">#REF!</definedName>
    <definedName name="FORN_ESP_13_REC_MERC_TM_VL_ECON">#REF!</definedName>
    <definedName name="FORN_ESP_14_NT_VL_ECON" localSheetId="5">#REF!</definedName>
    <definedName name="FORN_ESP_14_NT_VL_ECON">#REF!</definedName>
    <definedName name="FORN_S_ESP_01_C_CP_JAN_JUN_VL_ECON" localSheetId="5">#REF!</definedName>
    <definedName name="FORN_S_ESP_01_C_CP_JAN_JUN_VL_ECON">#REF!</definedName>
    <definedName name="FORN_S_ESP_02_C_CP_JUL_DEZ_VL_ECON" localSheetId="5">#REF!</definedName>
    <definedName name="FORN_S_ESP_02_C_CP_JUL_DEZ_VL_ECON">#REF!</definedName>
    <definedName name="FORN_S_ESP_03_C_CP_VL_ECON" localSheetId="5">#REF!</definedName>
    <definedName name="FORN_S_ESP_03_C_CP_VL_ECON">#REF!</definedName>
    <definedName name="FORN_S_ESP_04_NT_C_CP_VL_ECON" localSheetId="5">#REF!</definedName>
    <definedName name="FORN_S_ESP_04_NT_C_CP_VL_ECON">#REF!</definedName>
    <definedName name="FORN_S_ESP_05_S_CP_JAN_JUN_VL_ECON" localSheetId="5">#REF!</definedName>
    <definedName name="FORN_S_ESP_05_S_CP_JAN_JUN_VL_ECON">#REF!</definedName>
    <definedName name="FORN_S_ESP_06_S_CP_VL_ECON" localSheetId="5">#REF!</definedName>
    <definedName name="FORN_S_ESP_06_S_CP_VL_ECON">#REF!</definedName>
    <definedName name="FORN_S_ESP_07_S_CP_VL_ECON" localSheetId="5">#REF!</definedName>
    <definedName name="FORN_S_ESP_07_S_CP_VL_ECON">#REF!</definedName>
    <definedName name="FORN_S_ESP_08_NT_S_CP_VL_ECON" localSheetId="5">#REF!</definedName>
    <definedName name="FORN_S_ESP_08_NT_S_CP_VL_ECON">#REF!</definedName>
    <definedName name="FORN_S_ESP_09_IND_JAN_JUN_VL_ECON" localSheetId="5">#REF!</definedName>
    <definedName name="FORN_S_ESP_09_IND_JAN_JUN_VL_ECON">#REF!</definedName>
    <definedName name="FORN_S_ESP_10_IND_JUL_DEZ_VL_ECON" localSheetId="5">#REF!</definedName>
    <definedName name="FORN_S_ESP_10_IND_JUL_DEZ_VL_ECON">#REF!</definedName>
    <definedName name="FORN_S_ESP_11_IND_VL_ECON" localSheetId="5">#REF!</definedName>
    <definedName name="FORN_S_ESP_11_IND_VL_ECON">#REF!</definedName>
    <definedName name="FORN_S_ESP_12_NT_IND_VL_ECON" localSheetId="5">#REF!</definedName>
    <definedName name="FORN_S_ESP_12_NT_IND_VL_ECON">#REF!</definedName>
    <definedName name="FORN_S_ESP_13_COM_JAN_JUN_VL_ECON" localSheetId="5">#REF!</definedName>
    <definedName name="FORN_S_ESP_13_COM_JAN_JUN_VL_ECON">#REF!</definedName>
    <definedName name="FORN_S_ESP_14_COM_JUL_DEZ_VL_ECON" localSheetId="5">#REF!</definedName>
    <definedName name="FORN_S_ESP_14_COM_JUL_DEZ_VL_ECON">#REF!</definedName>
    <definedName name="FORN_S_ESP_15_COM_VL_ECON" localSheetId="5">#REF!</definedName>
    <definedName name="FORN_S_ESP_15_COM_VL_ECON">#REF!</definedName>
    <definedName name="FORN_S_ESP_16_NT_COM_VL_ECON" localSheetId="5">#REF!</definedName>
    <definedName name="FORN_S_ESP_16_NT_COM_VL_ECON">#REF!</definedName>
    <definedName name="FORN_S_ESP_17_RUR_JAN_JUN_VL_ECON" localSheetId="5">#REF!</definedName>
    <definedName name="FORN_S_ESP_17_RUR_JAN_JUN_VL_ECON">#REF!</definedName>
    <definedName name="FORN_S_ESP_18_RUR_JUL_DEZ_VL_ECON" localSheetId="5">#REF!</definedName>
    <definedName name="FORN_S_ESP_18_RUR_JUL_DEZ_VL_ECON">#REF!</definedName>
    <definedName name="FORN_S_ESP_19_RUR_VL_ECON" localSheetId="5">#REF!</definedName>
    <definedName name="FORN_S_ESP_19_RUR_VL_ECON">#REF!</definedName>
    <definedName name="FORN_S_ESP_20_NT_RUR_VL_ECON" localSheetId="5">#REF!</definedName>
    <definedName name="FORN_S_ESP_20_NT_RUR_VL_ECON">#REF!</definedName>
    <definedName name="fornecedroes" hidden="1">1</definedName>
    <definedName name="fornecimento" hidden="1">{#N/A,#N/A,FALSE,"CONTROLE"}</definedName>
    <definedName name="Forniture" localSheetId="5">#REF!</definedName>
    <definedName name="Forniture">#REF!</definedName>
    <definedName name="Forniture__Estero" localSheetId="5">#REF!</definedName>
    <definedName name="Forniture__Estero">#REF!</definedName>
    <definedName name="Forniture__Italia" localSheetId="5">#REF!</definedName>
    <definedName name="Forniture__Italia">#REF!</definedName>
    <definedName name="Forniture_Comtez" localSheetId="5">#REF!</definedName>
    <definedName name="Forniture_Comtez">#REF!</definedName>
    <definedName name="Forniture_Comtez___Italia" localSheetId="5">#REF!</definedName>
    <definedName name="Forniture_Comtez___Italia">#REF!</definedName>
    <definedName name="Forniture_Comtez__Estero" localSheetId="5">#REF!</definedName>
    <definedName name="Forniture_Comtez__Estero">#REF!</definedName>
    <definedName name="FOTHER" localSheetId="5">#REF!</definedName>
    <definedName name="FOTHER">#REF!</definedName>
    <definedName name="Foto" localSheetId="5">INDEX(#REF!,MATCH(#REF!,#REF!,0))</definedName>
    <definedName name="Foto" localSheetId="7">INDEX(#REF!,MATCH(#REF!,#REF!,0))</definedName>
    <definedName name="Foto">INDEX(#REF!,MATCH(#REF!,#REF!,0))</definedName>
    <definedName name="FPREROIC" localSheetId="5">#REF!</definedName>
    <definedName name="FPREROIC">#REF!</definedName>
    <definedName name="FR" localSheetId="5">#REF!</definedName>
    <definedName name="FR">#REF!</definedName>
    <definedName name="franklin" localSheetId="5">#REF!</definedName>
    <definedName name="franklin">#REF!</definedName>
    <definedName name="frazao" localSheetId="5">#REF!</definedName>
    <definedName name="frazao">#REF!</definedName>
    <definedName name="frd" localSheetId="5">#REF!</definedName>
    <definedName name="frd">#REF!</definedName>
    <definedName name="free_cash_flow" localSheetId="5">#REF!</definedName>
    <definedName name="free_cash_flow">#REF!</definedName>
    <definedName name="FREQUENCIA" localSheetId="5">#REF!</definedName>
    <definedName name="FREQUENCIA">#REF!</definedName>
    <definedName name="FRESH" localSheetId="5">#REF!</definedName>
    <definedName name="FRESH">#REF!</definedName>
    <definedName name="FROIC" localSheetId="5">#REF!</definedName>
    <definedName name="FROIC">#REF!</definedName>
    <definedName name="FROICYEARS" localSheetId="5">#REF!</definedName>
    <definedName name="FROICYEARS">#REF!</definedName>
    <definedName name="frwe" localSheetId="5">#REF!</definedName>
    <definedName name="frwe">#REF!</definedName>
    <definedName name="FSG_A" localSheetId="5">#REF!</definedName>
    <definedName name="FSG_A">#REF!</definedName>
    <definedName name="FTURNOVER" localSheetId="5">#REF!</definedName>
    <definedName name="FTURNOVER">#REF!</definedName>
    <definedName name="Funções" localSheetId="5">#REF!</definedName>
    <definedName name="Funções">#REF!</definedName>
    <definedName name="fund" localSheetId="5">#REF!</definedName>
    <definedName name="fund">#REF!</definedName>
    <definedName name="FUNDACIONES" localSheetId="5">#REF!</definedName>
    <definedName name="FUNDACIONES">#REF!</definedName>
    <definedName name="Fundo_P_D" localSheetId="5">#REF!</definedName>
    <definedName name="Fundo_P_D">#REF!</definedName>
    <definedName name="FundoDePensão" localSheetId="5">#REF!</definedName>
    <definedName name="FundoDePensão">#REF!</definedName>
    <definedName name="FWORKING" localSheetId="5">#REF!</definedName>
    <definedName name="FWORKING">#REF!</definedName>
    <definedName name="fx" localSheetId="0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1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7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1" hidden="1">{#N/A,#N/A,FALSE,"ENERGIA";#N/A,#N/A,FALSE,"PERDIDAS";#N/A,#N/A,FALSE,"CLIENTES";#N/A,#N/A,FALSE,"ESTADO";#N/A,#N/A,FALSE,"TECNICA"}</definedName>
    <definedName name="FXNTot">#REF!</definedName>
    <definedName name="FXTot" localSheetId="5">#REF!</definedName>
    <definedName name="FXTot">#REF!</definedName>
    <definedName name="g" localSheetId="5">#REF!</definedName>
    <definedName name="g">#REF!</definedName>
    <definedName name="g1a" localSheetId="5">#REF!</definedName>
    <definedName name="g1a">#REF!</definedName>
    <definedName name="g2a" localSheetId="5">#REF!</definedName>
    <definedName name="g2a">#REF!</definedName>
    <definedName name="GA" localSheetId="5">#REF!</definedName>
    <definedName name="GA">#REF!</definedName>
    <definedName name="gal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NHO_PERDA">#REF!</definedName>
    <definedName name="gapanalysis" localSheetId="5">#REF!</definedName>
    <definedName name="gapanalysis">#REF!</definedName>
    <definedName name="gasaut" localSheetId="5">#REF!</definedName>
    <definedName name="gasaut">#REF!</definedName>
    <definedName name="GBALANCE" localSheetId="5">#REF!</definedName>
    <definedName name="GBALANCE">#REF!</definedName>
    <definedName name="GCAP_INVEST" localSheetId="5">#REF!</definedName>
    <definedName name="GCAP_INVEST">#REF!</definedName>
    <definedName name="gdp00esp" localSheetId="5">#REF!</definedName>
    <definedName name="gdp00esp">#REF!</definedName>
    <definedName name="gdp01esp" localSheetId="5">#REF!</definedName>
    <definedName name="gdp01esp">#REF!</definedName>
    <definedName name="gdp02esp" localSheetId="5">#REF!</definedName>
    <definedName name="gdp02esp">#REF!</definedName>
    <definedName name="gdp03esp" localSheetId="5">#REF!</definedName>
    <definedName name="gdp03esp">#REF!</definedName>
    <definedName name="gdp04esp" localSheetId="5">#REF!</definedName>
    <definedName name="gdp04esp">#REF!</definedName>
    <definedName name="gdp05esp" localSheetId="5">#REF!</definedName>
    <definedName name="gdp05esp">#REF!</definedName>
    <definedName name="gdp06esp" localSheetId="5">#REF!</definedName>
    <definedName name="gdp06esp">#REF!</definedName>
    <definedName name="gdp07esp" localSheetId="5">#REF!</definedName>
    <definedName name="gdp07esp">#REF!</definedName>
    <definedName name="gdp08esp" localSheetId="5">#REF!</definedName>
    <definedName name="gdp08esp">#REF!</definedName>
    <definedName name="gdp09esp" localSheetId="5">#REF!</definedName>
    <definedName name="gdp09esp">#REF!</definedName>
    <definedName name="GE" localSheetId="5">#REF!</definedName>
    <definedName name="GE">#REF!</definedName>
    <definedName name="general_exp." localSheetId="0" hidden="1">{#N/A,"100% Success",TRUE,"Sales Forecast";#N/A,#N/A,TRUE,"Sheet2"}</definedName>
    <definedName name="general_exp." localSheetId="5" hidden="1">{#N/A,"100% Success",TRUE,"Sales Forecast";#N/A,#N/A,TRUE,"Sheet2"}</definedName>
    <definedName name="general_exp." localSheetId="1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7" hidden="1">{#N/A,"100% Success",TRUE,"Sales Forecast";#N/A,#N/A,TRUE,"Sheet2"}</definedName>
    <definedName name="general_exp." hidden="1">{#N/A,"100% Success",TRUE,"Sales Forecast";#N/A,#N/A,TRUE,"Sheet2"}</definedName>
    <definedName name="Generic_Model">#REF!</definedName>
    <definedName name="ger" hidden="1">{#N/A,#N/A,FALSE,"CONTROLE"}</definedName>
    <definedName name="ger_a1d" localSheetId="5">#REF!</definedName>
    <definedName name="ger_a1d">#REF!</definedName>
    <definedName name="ger_a2d" localSheetId="5">#REF!</definedName>
    <definedName name="ger_a2d">#REF!</definedName>
    <definedName name="ger_a3ad" localSheetId="5">#REF!</definedName>
    <definedName name="ger_a3ad">#REF!</definedName>
    <definedName name="ger_a3d" localSheetId="5">#REF!</definedName>
    <definedName name="ger_a3d">#REF!</definedName>
    <definedName name="ger_a4d" localSheetId="5">#REF!</definedName>
    <definedName name="ger_a4d">#REF!</definedName>
    <definedName name="GER_FIBRA" localSheetId="5">#REF!</definedName>
    <definedName name="GER_FIBRA">#REF!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localSheetId="1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7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eração_1" localSheetId="0" hidden="1">{#N/A,#N/A,FALSE,"ANEXO3 99 ERA";#N/A,#N/A,FALSE,"ANEXO3 99 UBÁ2";#N/A,#N/A,FALSE,"ANEXO3 99 DTU";#N/A,#N/A,FALSE,"ANEXO3 99 RDR";#N/A,#N/A,FALSE,"ANEXO3 99 UBÁ4";#N/A,#N/A,FALSE,"ANEXO3 99 UBÁ6"}</definedName>
    <definedName name="geração_1" localSheetId="5" hidden="1">{#N/A,#N/A,FALSE,"ANEXO3 99 ERA";#N/A,#N/A,FALSE,"ANEXO3 99 UBÁ2";#N/A,#N/A,FALSE,"ANEXO3 99 DTU";#N/A,#N/A,FALSE,"ANEXO3 99 RDR";#N/A,#N/A,FALSE,"ANEXO3 99 UBÁ4";#N/A,#N/A,FALSE,"ANEXO3 99 UBÁ6"}</definedName>
    <definedName name="geração_1" localSheetId="1" hidden="1">{#N/A,#N/A,FALSE,"ANEXO3 99 ERA";#N/A,#N/A,FALSE,"ANEXO3 99 UBÁ2";#N/A,#N/A,FALSE,"ANEXO3 99 DTU";#N/A,#N/A,FALSE,"ANEXO3 99 RDR";#N/A,#N/A,FALSE,"ANEXO3 99 UBÁ4";#N/A,#N/A,FALSE,"ANEXO3 99 UBÁ6"}</definedName>
    <definedName name="geração_1" localSheetId="4" hidden="1">{#N/A,#N/A,FALSE,"ANEXO3 99 ERA";#N/A,#N/A,FALSE,"ANEXO3 99 UBÁ2";#N/A,#N/A,FALSE,"ANEXO3 99 DTU";#N/A,#N/A,FALSE,"ANEXO3 99 RDR";#N/A,#N/A,FALSE,"ANEXO3 99 UBÁ4";#N/A,#N/A,FALSE,"ANEXO3 99 UBÁ6"}</definedName>
    <definedName name="geração_1" localSheetId="7" hidden="1">{#N/A,#N/A,FALSE,"ANEXO3 99 ERA";#N/A,#N/A,FALSE,"ANEXO3 99 UBÁ2";#N/A,#N/A,FALSE,"ANEXO3 99 DTU";#N/A,#N/A,FALSE,"ANEXO3 99 RDR";#N/A,#N/A,FALSE,"ANEXO3 99 UBÁ4";#N/A,#N/A,FALSE,"ANEXO3 99 UBÁ6"}</definedName>
    <definedName name="geração_1" hidden="1">{#N/A,#N/A,FALSE,"ANEXO3 99 ERA";#N/A,#N/A,FALSE,"ANEXO3 99 UBÁ2";#N/A,#N/A,FALSE,"ANEXO3 99 DTU";#N/A,#N/A,FALSE,"ANEXO3 99 RDR";#N/A,#N/A,FALSE,"ANEXO3 99 UBÁ4";#N/A,#N/A,FALSE,"ANEXO3 99 UBÁ6"}</definedName>
    <definedName name="geração_1_1" localSheetId="0" hidden="1">{#N/A,#N/A,FALSE,"ANEXO3 99 ERA";#N/A,#N/A,FALSE,"ANEXO3 99 UBÁ2";#N/A,#N/A,FALSE,"ANEXO3 99 DTU";#N/A,#N/A,FALSE,"ANEXO3 99 RDR";#N/A,#N/A,FALSE,"ANEXO3 99 UBÁ4";#N/A,#N/A,FALSE,"ANEXO3 99 UBÁ6"}</definedName>
    <definedName name="geração_1_1" localSheetId="5" hidden="1">{#N/A,#N/A,FALSE,"ANEXO3 99 ERA";#N/A,#N/A,FALSE,"ANEXO3 99 UBÁ2";#N/A,#N/A,FALSE,"ANEXO3 99 DTU";#N/A,#N/A,FALSE,"ANEXO3 99 RDR";#N/A,#N/A,FALSE,"ANEXO3 99 UBÁ4";#N/A,#N/A,FALSE,"ANEXO3 99 UBÁ6"}</definedName>
    <definedName name="geração_1_1" localSheetId="1" hidden="1">{#N/A,#N/A,FALSE,"ANEXO3 99 ERA";#N/A,#N/A,FALSE,"ANEXO3 99 UBÁ2";#N/A,#N/A,FALSE,"ANEXO3 99 DTU";#N/A,#N/A,FALSE,"ANEXO3 99 RDR";#N/A,#N/A,FALSE,"ANEXO3 99 UBÁ4";#N/A,#N/A,FALSE,"ANEXO3 99 UBÁ6"}</definedName>
    <definedName name="geração_1_1" localSheetId="4" hidden="1">{#N/A,#N/A,FALSE,"ANEXO3 99 ERA";#N/A,#N/A,FALSE,"ANEXO3 99 UBÁ2";#N/A,#N/A,FALSE,"ANEXO3 99 DTU";#N/A,#N/A,FALSE,"ANEXO3 99 RDR";#N/A,#N/A,FALSE,"ANEXO3 99 UBÁ4";#N/A,#N/A,FALSE,"ANEXO3 99 UBÁ6"}</definedName>
    <definedName name="geração_1_1" localSheetId="7" hidden="1">{#N/A,#N/A,FALSE,"ANEXO3 99 ERA";#N/A,#N/A,FALSE,"ANEXO3 99 UBÁ2";#N/A,#N/A,FALSE,"ANEXO3 99 DTU";#N/A,#N/A,FALSE,"ANEXO3 99 RDR";#N/A,#N/A,FALSE,"ANEXO3 99 UBÁ4";#N/A,#N/A,FALSE,"ANEXO3 99 UBÁ6"}</definedName>
    <definedName name="geração_1_1" hidden="1">{#N/A,#N/A,FALSE,"ANEXO3 99 ERA";#N/A,#N/A,FALSE,"ANEXO3 99 UBÁ2";#N/A,#N/A,FALSE,"ANEXO3 99 DTU";#N/A,#N/A,FALSE,"ANEXO3 99 RDR";#N/A,#N/A,FALSE,"ANEXO3 99 UBÁ4";#N/A,#N/A,FALSE,"ANEXO3 99 UBÁ6"}</definedName>
    <definedName name="geração_2" localSheetId="0" hidden="1">{#N/A,#N/A,FALSE,"ANEXO3 99 ERA";#N/A,#N/A,FALSE,"ANEXO3 99 UBÁ2";#N/A,#N/A,FALSE,"ANEXO3 99 DTU";#N/A,#N/A,FALSE,"ANEXO3 99 RDR";#N/A,#N/A,FALSE,"ANEXO3 99 UBÁ4";#N/A,#N/A,FALSE,"ANEXO3 99 UBÁ6"}</definedName>
    <definedName name="geração_2" localSheetId="5" hidden="1">{#N/A,#N/A,FALSE,"ANEXO3 99 ERA";#N/A,#N/A,FALSE,"ANEXO3 99 UBÁ2";#N/A,#N/A,FALSE,"ANEXO3 99 DTU";#N/A,#N/A,FALSE,"ANEXO3 99 RDR";#N/A,#N/A,FALSE,"ANEXO3 99 UBÁ4";#N/A,#N/A,FALSE,"ANEXO3 99 UBÁ6"}</definedName>
    <definedName name="geração_2" localSheetId="1" hidden="1">{#N/A,#N/A,FALSE,"ANEXO3 99 ERA";#N/A,#N/A,FALSE,"ANEXO3 99 UBÁ2";#N/A,#N/A,FALSE,"ANEXO3 99 DTU";#N/A,#N/A,FALSE,"ANEXO3 99 RDR";#N/A,#N/A,FALSE,"ANEXO3 99 UBÁ4";#N/A,#N/A,FALSE,"ANEXO3 99 UBÁ6"}</definedName>
    <definedName name="geração_2" localSheetId="4" hidden="1">{#N/A,#N/A,FALSE,"ANEXO3 99 ERA";#N/A,#N/A,FALSE,"ANEXO3 99 UBÁ2";#N/A,#N/A,FALSE,"ANEXO3 99 DTU";#N/A,#N/A,FALSE,"ANEXO3 99 RDR";#N/A,#N/A,FALSE,"ANEXO3 99 UBÁ4";#N/A,#N/A,FALSE,"ANEXO3 99 UBÁ6"}</definedName>
    <definedName name="geração_2" localSheetId="7" hidden="1">{#N/A,#N/A,FALSE,"ANEXO3 99 ERA";#N/A,#N/A,FALSE,"ANEXO3 99 UBÁ2";#N/A,#N/A,FALSE,"ANEXO3 99 DTU";#N/A,#N/A,FALSE,"ANEXO3 99 RDR";#N/A,#N/A,FALSE,"ANEXO3 99 UBÁ4";#N/A,#N/A,FALSE,"ANEXO3 99 UBÁ6"}</definedName>
    <definedName name="geração_2" hidden="1">{#N/A,#N/A,FALSE,"ANEXO3 99 ERA";#N/A,#N/A,FALSE,"ANEXO3 99 UBÁ2";#N/A,#N/A,FALSE,"ANEXO3 99 DTU";#N/A,#N/A,FALSE,"ANEXO3 99 RDR";#N/A,#N/A,FALSE,"ANEXO3 99 UBÁ4";#N/A,#N/A,FALSE,"ANEXO3 99 UBÁ6"}</definedName>
    <definedName name="geração_3" localSheetId="0" hidden="1">{#N/A,#N/A,FALSE,"ANEXO3 99 ERA";#N/A,#N/A,FALSE,"ANEXO3 99 UBÁ2";#N/A,#N/A,FALSE,"ANEXO3 99 DTU";#N/A,#N/A,FALSE,"ANEXO3 99 RDR";#N/A,#N/A,FALSE,"ANEXO3 99 UBÁ4";#N/A,#N/A,FALSE,"ANEXO3 99 UBÁ6"}</definedName>
    <definedName name="geração_3" localSheetId="5" hidden="1">{#N/A,#N/A,FALSE,"ANEXO3 99 ERA";#N/A,#N/A,FALSE,"ANEXO3 99 UBÁ2";#N/A,#N/A,FALSE,"ANEXO3 99 DTU";#N/A,#N/A,FALSE,"ANEXO3 99 RDR";#N/A,#N/A,FALSE,"ANEXO3 99 UBÁ4";#N/A,#N/A,FALSE,"ANEXO3 99 UBÁ6"}</definedName>
    <definedName name="geração_3" localSheetId="1" hidden="1">{#N/A,#N/A,FALSE,"ANEXO3 99 ERA";#N/A,#N/A,FALSE,"ANEXO3 99 UBÁ2";#N/A,#N/A,FALSE,"ANEXO3 99 DTU";#N/A,#N/A,FALSE,"ANEXO3 99 RDR";#N/A,#N/A,FALSE,"ANEXO3 99 UBÁ4";#N/A,#N/A,FALSE,"ANEXO3 99 UBÁ6"}</definedName>
    <definedName name="geração_3" localSheetId="4" hidden="1">{#N/A,#N/A,FALSE,"ANEXO3 99 ERA";#N/A,#N/A,FALSE,"ANEXO3 99 UBÁ2";#N/A,#N/A,FALSE,"ANEXO3 99 DTU";#N/A,#N/A,FALSE,"ANEXO3 99 RDR";#N/A,#N/A,FALSE,"ANEXO3 99 UBÁ4";#N/A,#N/A,FALSE,"ANEXO3 99 UBÁ6"}</definedName>
    <definedName name="geração_3" localSheetId="7" hidden="1">{#N/A,#N/A,FALSE,"ANEXO3 99 ERA";#N/A,#N/A,FALSE,"ANEXO3 99 UBÁ2";#N/A,#N/A,FALSE,"ANEXO3 99 DTU";#N/A,#N/A,FALSE,"ANEXO3 99 RDR";#N/A,#N/A,FALSE,"ANEXO3 99 UBÁ4";#N/A,#N/A,FALSE,"ANEXO3 99 UBÁ6"}</definedName>
    <definedName name="geração_3" hidden="1">{#N/A,#N/A,FALSE,"ANEXO3 99 ERA";#N/A,#N/A,FALSE,"ANEXO3 99 UBÁ2";#N/A,#N/A,FALSE,"ANEXO3 99 DTU";#N/A,#N/A,FALSE,"ANEXO3 99 RDR";#N/A,#N/A,FALSE,"ANEXO3 99 UBÁ4";#N/A,#N/A,FALSE,"ANEXO3 99 UBÁ6"}</definedName>
    <definedName name="geração_4" localSheetId="0" hidden="1">{#N/A,#N/A,FALSE,"ANEXO3 99 ERA";#N/A,#N/A,FALSE,"ANEXO3 99 UBÁ2";#N/A,#N/A,FALSE,"ANEXO3 99 DTU";#N/A,#N/A,FALSE,"ANEXO3 99 RDR";#N/A,#N/A,FALSE,"ANEXO3 99 UBÁ4";#N/A,#N/A,FALSE,"ANEXO3 99 UBÁ6"}</definedName>
    <definedName name="geração_4" localSheetId="5" hidden="1">{#N/A,#N/A,FALSE,"ANEXO3 99 ERA";#N/A,#N/A,FALSE,"ANEXO3 99 UBÁ2";#N/A,#N/A,FALSE,"ANEXO3 99 DTU";#N/A,#N/A,FALSE,"ANEXO3 99 RDR";#N/A,#N/A,FALSE,"ANEXO3 99 UBÁ4";#N/A,#N/A,FALSE,"ANEXO3 99 UBÁ6"}</definedName>
    <definedName name="geração_4" localSheetId="1" hidden="1">{#N/A,#N/A,FALSE,"ANEXO3 99 ERA";#N/A,#N/A,FALSE,"ANEXO3 99 UBÁ2";#N/A,#N/A,FALSE,"ANEXO3 99 DTU";#N/A,#N/A,FALSE,"ANEXO3 99 RDR";#N/A,#N/A,FALSE,"ANEXO3 99 UBÁ4";#N/A,#N/A,FALSE,"ANEXO3 99 UBÁ6"}</definedName>
    <definedName name="geração_4" localSheetId="4" hidden="1">{#N/A,#N/A,FALSE,"ANEXO3 99 ERA";#N/A,#N/A,FALSE,"ANEXO3 99 UBÁ2";#N/A,#N/A,FALSE,"ANEXO3 99 DTU";#N/A,#N/A,FALSE,"ANEXO3 99 RDR";#N/A,#N/A,FALSE,"ANEXO3 99 UBÁ4";#N/A,#N/A,FALSE,"ANEXO3 99 UBÁ6"}</definedName>
    <definedName name="geração_4" localSheetId="7" hidden="1">{#N/A,#N/A,FALSE,"ANEXO3 99 ERA";#N/A,#N/A,FALSE,"ANEXO3 99 UBÁ2";#N/A,#N/A,FALSE,"ANEXO3 99 DTU";#N/A,#N/A,FALSE,"ANEXO3 99 RDR";#N/A,#N/A,FALSE,"ANEXO3 99 UBÁ4";#N/A,#N/A,FALSE,"ANEXO3 99 UBÁ6"}</definedName>
    <definedName name="geração_4" hidden="1">{#N/A,#N/A,FALSE,"ANEXO3 99 ERA";#N/A,#N/A,FALSE,"ANEXO3 99 UBÁ2";#N/A,#N/A,FALSE,"ANEXO3 99 DTU";#N/A,#N/A,FALSE,"ANEXO3 99 RDR";#N/A,#N/A,FALSE,"ANEXO3 99 UBÁ4";#N/A,#N/A,FALSE,"ANEXO3 99 UBÁ6"}</definedName>
    <definedName name="geração_5" localSheetId="0" hidden="1">{#N/A,#N/A,FALSE,"ANEXO3 99 ERA";#N/A,#N/A,FALSE,"ANEXO3 99 UBÁ2";#N/A,#N/A,FALSE,"ANEXO3 99 DTU";#N/A,#N/A,FALSE,"ANEXO3 99 RDR";#N/A,#N/A,FALSE,"ANEXO3 99 UBÁ4";#N/A,#N/A,FALSE,"ANEXO3 99 UBÁ6"}</definedName>
    <definedName name="geração_5" localSheetId="5" hidden="1">{#N/A,#N/A,FALSE,"ANEXO3 99 ERA";#N/A,#N/A,FALSE,"ANEXO3 99 UBÁ2";#N/A,#N/A,FALSE,"ANEXO3 99 DTU";#N/A,#N/A,FALSE,"ANEXO3 99 RDR";#N/A,#N/A,FALSE,"ANEXO3 99 UBÁ4";#N/A,#N/A,FALSE,"ANEXO3 99 UBÁ6"}</definedName>
    <definedName name="geração_5" localSheetId="1" hidden="1">{#N/A,#N/A,FALSE,"ANEXO3 99 ERA";#N/A,#N/A,FALSE,"ANEXO3 99 UBÁ2";#N/A,#N/A,FALSE,"ANEXO3 99 DTU";#N/A,#N/A,FALSE,"ANEXO3 99 RDR";#N/A,#N/A,FALSE,"ANEXO3 99 UBÁ4";#N/A,#N/A,FALSE,"ANEXO3 99 UBÁ6"}</definedName>
    <definedName name="geração_5" localSheetId="4" hidden="1">{#N/A,#N/A,FALSE,"ANEXO3 99 ERA";#N/A,#N/A,FALSE,"ANEXO3 99 UBÁ2";#N/A,#N/A,FALSE,"ANEXO3 99 DTU";#N/A,#N/A,FALSE,"ANEXO3 99 RDR";#N/A,#N/A,FALSE,"ANEXO3 99 UBÁ4";#N/A,#N/A,FALSE,"ANEXO3 99 UBÁ6"}</definedName>
    <definedName name="geração_5" localSheetId="7" hidden="1">{#N/A,#N/A,FALSE,"ANEXO3 99 ERA";#N/A,#N/A,FALSE,"ANEXO3 99 UBÁ2";#N/A,#N/A,FALSE,"ANEXO3 99 DTU";#N/A,#N/A,FALSE,"ANEXO3 99 RDR";#N/A,#N/A,FALSE,"ANEXO3 99 UBÁ4";#N/A,#N/A,FALSE,"ANEXO3 99 UBÁ6"}</definedName>
    <definedName name="geração_5" hidden="1">{#N/A,#N/A,FALSE,"ANEXO3 99 ERA";#N/A,#N/A,FALSE,"ANEXO3 99 UBÁ2";#N/A,#N/A,FALSE,"ANEXO3 99 DTU";#N/A,#N/A,FALSE,"ANEXO3 99 RDR";#N/A,#N/A,FALSE,"ANEXO3 99 UBÁ4";#N/A,#N/A,FALSE,"ANEXO3 99 UBÁ6"}</definedName>
    <definedName name="gerencial" hidden="1">{#N/A,#N/A,FALSE,"CONTROLE"}</definedName>
    <definedName name="gert" localSheetId="0" hidden="1">{"Res_og_nøgle",#N/A,FALSE,"Hovedark";"Balance",#N/A,FALSE,"Hovedark";"Bagside_DK",#N/A,FALSE,"Bagside"}</definedName>
    <definedName name="gert" localSheetId="5" hidden="1">{"Res_og_nøgle",#N/A,FALSE,"Hovedark";"Balance",#N/A,FALSE,"Hovedark";"Bagside_DK",#N/A,FALSE,"Bagside"}</definedName>
    <definedName name="gert" localSheetId="1" hidden="1">{"Res_og_nøgle",#N/A,FALSE,"Hovedark";"Balance",#N/A,FALSE,"Hovedark";"Bagside_DK",#N/A,FALSE,"Bagside"}</definedName>
    <definedName name="gert" localSheetId="4" hidden="1">{"Res_og_nøgle",#N/A,FALSE,"Hovedark";"Balance",#N/A,FALSE,"Hovedark";"Bagside_DK",#N/A,FALSE,"Bagside"}</definedName>
    <definedName name="gert" localSheetId="7" hidden="1">{"Res_og_nøgle",#N/A,FALSE,"Hovedark";"Balance",#N/A,FALSE,"Hovedark";"Bagside_DK",#N/A,FALSE,"Bagside"}</definedName>
    <definedName name="gert" hidden="1">{"Res_og_nøgle",#N/A,FALSE,"Hovedark";"Balance",#N/A,FALSE,"Hovedark";"Bagside_DK",#N/A,FALSE,"Bagside"}</definedName>
    <definedName name="gestores" localSheetId="5">#REF!+#REF!</definedName>
    <definedName name="gestores" localSheetId="7">#REF!+#REF!</definedName>
    <definedName name="gestores">#REF!+#REF!</definedName>
    <definedName name="GFINANCE" localSheetId="5">#REF!</definedName>
    <definedName name="GFINANCE" localSheetId="7">#REF!</definedName>
    <definedName name="GFINANCE">#REF!</definedName>
    <definedName name="GFORECAST" localSheetId="5">#REF!</definedName>
    <definedName name="GFORECAST" localSheetId="7">#REF!</definedName>
    <definedName name="GFORECAST">#REF!</definedName>
    <definedName name="GFREE_CASH" localSheetId="5">#REF!</definedName>
    <definedName name="GFREE_CASH">#REF!</definedName>
    <definedName name="GG" localSheetId="5">#REF!</definedName>
    <definedName name="GG">#REF!</definedName>
    <definedName name="ggddg" hidden="1">[8]Template!$A$8:$A$35</definedName>
    <definedName name="GGFGFGG" localSheetId="5">#REF!</definedName>
    <definedName name="GGFGFGG">#REF!</definedName>
    <definedName name="GGG" localSheetId="5">#REF!</definedName>
    <definedName name="GGG">#REF!</definedName>
    <definedName name="gggg" localSheetId="5">#REF!</definedName>
    <definedName name="gggg">#REF!</definedName>
    <definedName name="ggggg" localSheetId="5">#REF!</definedName>
    <definedName name="ggggg">#REF!</definedName>
    <definedName name="ggggggg" localSheetId="5">#REF!</definedName>
    <definedName name="ggggggg">#REF!</definedName>
    <definedName name="gggt" localSheetId="0" hidden="1">{#N/A,#N/A,FALSE,"ANEXO3 99 ERA";#N/A,#N/A,FALSE,"ANEXO3 99 UBÁ2";#N/A,#N/A,FALSE,"ANEXO3 99 DTU";#N/A,#N/A,FALSE,"ANEXO3 99 RDR";#N/A,#N/A,FALSE,"ANEXO3 99 UBÁ4";#N/A,#N/A,FALSE,"ANEXO3 99 UBÁ6"}</definedName>
    <definedName name="gggt" localSheetId="5" hidden="1">{#N/A,#N/A,FALSE,"ANEXO3 99 ERA";#N/A,#N/A,FALSE,"ANEXO3 99 UBÁ2";#N/A,#N/A,FALSE,"ANEXO3 99 DTU";#N/A,#N/A,FALSE,"ANEXO3 99 RDR";#N/A,#N/A,FALSE,"ANEXO3 99 UBÁ4";#N/A,#N/A,FALSE,"ANEXO3 99 UBÁ6"}</definedName>
    <definedName name="gggt" localSheetId="1" hidden="1">{#N/A,#N/A,FALSE,"ANEXO3 99 ERA";#N/A,#N/A,FALSE,"ANEXO3 99 UBÁ2";#N/A,#N/A,FALSE,"ANEXO3 99 DTU";#N/A,#N/A,FALSE,"ANEXO3 99 RDR";#N/A,#N/A,FALSE,"ANEXO3 99 UBÁ4";#N/A,#N/A,FALSE,"ANEXO3 99 UBÁ6"}</definedName>
    <definedName name="gggt" localSheetId="4" hidden="1">{#N/A,#N/A,FALSE,"ANEXO3 99 ERA";#N/A,#N/A,FALSE,"ANEXO3 99 UBÁ2";#N/A,#N/A,FALSE,"ANEXO3 99 DTU";#N/A,#N/A,FALSE,"ANEXO3 99 RDR";#N/A,#N/A,FALSE,"ANEXO3 99 UBÁ4";#N/A,#N/A,FALSE,"ANEXO3 99 UBÁ6"}</definedName>
    <definedName name="gggt" localSheetId="7" hidden="1">{#N/A,#N/A,FALSE,"ANEXO3 99 ERA";#N/A,#N/A,FALSE,"ANEXO3 99 UBÁ2";#N/A,#N/A,FALSE,"ANEXO3 99 DTU";#N/A,#N/A,FALSE,"ANEXO3 99 RDR";#N/A,#N/A,FALSE,"ANEXO3 99 UBÁ4";#N/A,#N/A,FALSE,"ANEXO3 99 UBÁ6"}</definedName>
    <definedName name="gggt" hidden="1">{#N/A,#N/A,FALSE,"ANEXO3 99 ERA";#N/A,#N/A,FALSE,"ANEXO3 99 UBÁ2";#N/A,#N/A,FALSE,"ANEXO3 99 DTU";#N/A,#N/A,FALSE,"ANEXO3 99 RDR";#N/A,#N/A,FALSE,"ANEXO3 99 UBÁ4";#N/A,#N/A,FALSE,"ANEXO3 99 UBÁ6"}</definedName>
    <definedName name="ghdgh" localSheetId="0" hidden="1">{"mgmt forecast",#N/A,FALSE,"Mgmt Forecast";"dcf table",#N/A,FALSE,"Mgmt Forecast";"sensitivity",#N/A,FALSE,"Mgmt Forecast";"table inputs",#N/A,FALSE,"Mgmt Forecast";"calculations",#N/A,FALSE,"Mgmt Forecast"}</definedName>
    <definedName name="ghdgh" localSheetId="5" hidden="1">{"mgmt forecast",#N/A,FALSE,"Mgmt Forecast";"dcf table",#N/A,FALSE,"Mgmt Forecast";"sensitivity",#N/A,FALSE,"Mgmt Forecast";"table inputs",#N/A,FALSE,"Mgmt Forecast";"calculations",#N/A,FALSE,"Mgmt Forecast"}</definedName>
    <definedName name="ghdgh" localSheetId="1" hidden="1">{"mgmt forecast",#N/A,FALSE,"Mgmt Forecast";"dcf table",#N/A,FALSE,"Mgmt Forecast";"sensitivity",#N/A,FALSE,"Mgmt Forecast";"table inputs",#N/A,FALSE,"Mgmt Forecast";"calculations",#N/A,FALSE,"Mgmt Forecast"}</definedName>
    <definedName name="ghdgh" localSheetId="4" hidden="1">{"mgmt forecast",#N/A,FALSE,"Mgmt Forecast";"dcf table",#N/A,FALSE,"Mgmt Forecast";"sensitivity",#N/A,FALSE,"Mgmt Forecast";"table inputs",#N/A,FALSE,"Mgmt Forecast";"calculations",#N/A,FALSE,"Mgmt Forecast"}</definedName>
    <definedName name="ghdgh" localSheetId="7" hidden="1">{"mgmt forecast",#N/A,FALSE,"Mgmt Forecast";"dcf table",#N/A,FALSE,"Mgmt Forecast";"sensitivity",#N/A,FALSE,"Mgmt Forecast";"table inputs",#N/A,FALSE,"Mgmt Forecast";"calculations",#N/A,FALSE,"Mgmt Forecast"}</definedName>
    <definedName name="ghdgh" hidden="1">{"mgmt forecast",#N/A,FALSE,"Mgmt Forecast";"dcf table",#N/A,FALSE,"Mgmt Forecast";"sensitivity",#N/A,FALSE,"Mgmt Forecast";"table inputs",#N/A,FALSE,"Mgmt Forecast";"calculations",#N/A,FALSE,"Mgmt Forecast"}</definedName>
    <definedName name="ghhh" hidden="1">[10]A!$B$43:$D$43</definedName>
    <definedName name="GINCOME">#REF!</definedName>
    <definedName name="GINPUT" localSheetId="5">#REF!</definedName>
    <definedName name="GINPUT">#REF!</definedName>
    <definedName name="GIUSTIFICA" localSheetId="5">#REF!</definedName>
    <definedName name="GIUSTIFICA">#REF!</definedName>
    <definedName name="GIUSTIFICA2" localSheetId="5">#REF!</definedName>
    <definedName name="GIUSTIFICA2">#REF!</definedName>
    <definedName name="GJ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K_RESULTS">#REF!</definedName>
    <definedName name="GLOB" localSheetId="5">#REF!</definedName>
    <definedName name="GLOB">#REF!</definedName>
    <definedName name="GLOB2" localSheetId="5">#REF!</definedName>
    <definedName name="GLOB2">#REF!</definedName>
    <definedName name="glp" localSheetId="5">#REF!</definedName>
    <definedName name="glp">#REF!</definedName>
    <definedName name="gls_ACT_EST_ROW" localSheetId="5" hidden="1">#REF!</definedName>
    <definedName name="gls_ACT_EST_ROW" hidden="1">#REF!</definedName>
    <definedName name="gls_ACT_FORM_OFFSET" localSheetId="5" hidden="1">#REF!</definedName>
    <definedName name="gls_ACT_FORM_OFFSET" hidden="1">#REF!</definedName>
    <definedName name="gls_ADMIN" localSheetId="5" hidden="1">#REF!</definedName>
    <definedName name="gls_ADMIN" hidden="1">#REF!</definedName>
    <definedName name="gls_ALLOW_BOTH_PC" localSheetId="5" hidden="1">#REF!</definedName>
    <definedName name="gls_ALLOW_BOTH_PC" hidden="1">#REF!</definedName>
    <definedName name="gls_ALLOW_PARENT_OR_CONSOLIDATED" localSheetId="5" hidden="1">#REF!</definedName>
    <definedName name="gls_ALLOW_PARENT_OR_CONSOLIDATED" hidden="1">#REF!</definedName>
    <definedName name="gls_ALLOW_PUBLISH" localSheetId="5" hidden="1">#REF!</definedName>
    <definedName name="gls_ALLOW_PUBLISH" hidden="1">#REF!</definedName>
    <definedName name="gls_AnalystEmpNoHeading" localSheetId="5" hidden="1">#REF!</definedName>
    <definedName name="gls_AnalystEmpNoHeading" hidden="1">#REF!</definedName>
    <definedName name="gls_AnalystNameHeading" localSheetId="5" hidden="1">#REF!</definedName>
    <definedName name="gls_AnalystNameHeading" hidden="1">#REF!</definedName>
    <definedName name="gls_CF_BEGINS" localSheetId="5" hidden="1">#REF!</definedName>
    <definedName name="gls_CF_BEGINS" hidden="1">#REF!</definedName>
    <definedName name="gls_CFD_CHANGEACT" localSheetId="5" hidden="1">#REF!</definedName>
    <definedName name="gls_CFD_CHANGEACT" hidden="1">#REF!</definedName>
    <definedName name="gls_CFD_CHANGEEST" localSheetId="5" hidden="1">#REF!</definedName>
    <definedName name="gls_CFD_CHANGEEST" hidden="1">#REF!</definedName>
    <definedName name="gls_CFD_FIRSTAVAIL" localSheetId="5" hidden="1">#REF!</definedName>
    <definedName name="gls_CFD_FIRSTAVAIL" hidden="1">#REF!</definedName>
    <definedName name="gls_CFD_LISTAVAIL" localSheetId="5" hidden="1">#REF!</definedName>
    <definedName name="gls_CFD_LISTAVAIL" hidden="1">#REF!</definedName>
    <definedName name="gls_CFD_SELECTED" localSheetId="5" hidden="1">#REF!</definedName>
    <definedName name="gls_CFD_SELECTED" hidden="1">#REF!</definedName>
    <definedName name="gls_CHANGED_NAMES" localSheetId="5" hidden="1">#REF!</definedName>
    <definedName name="gls_CHANGED_NAMES" hidden="1">#REF!</definedName>
    <definedName name="gls_CHG_KEY_USER" localSheetId="5" hidden="1">#REF!</definedName>
    <definedName name="gls_CHG_KEY_USER" hidden="1">#REF!</definedName>
    <definedName name="gls_CHG_SEL_ONLY" localSheetId="5" hidden="1">#REF!</definedName>
    <definedName name="gls_CHG_SEL_ONLY" hidden="1">#REF!</definedName>
    <definedName name="gls_COMPANY_WORKBOOK_ID" localSheetId="5" hidden="1">#REF!</definedName>
    <definedName name="gls_COMPANY_WORKBOOK_ID" hidden="1">#REF!</definedName>
    <definedName name="gls_DELETED_PERIODS" localSheetId="5" hidden="1">#REF!</definedName>
    <definedName name="gls_DELETED_PERIODS" hidden="1">#REF!</definedName>
    <definedName name="gls_EST_FORM_OFFSET" localSheetId="5" hidden="1">#REF!</definedName>
    <definedName name="gls_EST_FORM_OFFSET" hidden="1">#REF!</definedName>
    <definedName name="gls_EXC_NOT_EXT" localSheetId="5" hidden="1">#REF!</definedName>
    <definedName name="gls_EXC_NOT_EXT" hidden="1">#REF!</definedName>
    <definedName name="gls_EXISTING_PERIODS" localSheetId="5" hidden="1">#REF!</definedName>
    <definedName name="gls_EXISTING_PERIODS" hidden="1">#REF!</definedName>
    <definedName name="gls_EXT_BELOW_PBT" localSheetId="5" hidden="1">#REF!</definedName>
    <definedName name="gls_EXT_BELOW_PBT" hidden="1">#REF!</definedName>
    <definedName name="gls_EXT_LINK_GLOSS" localSheetId="5" hidden="1">#REF!</definedName>
    <definedName name="gls_EXT_LINK_GLOSS" hidden="1">#REF!</definedName>
    <definedName name="gls_EXTERNAL_COL_REF" localSheetId="5" hidden="1">#REF!</definedName>
    <definedName name="gls_EXTERNAL_COL_REF" hidden="1">#REF!</definedName>
    <definedName name="gls_FIRST_ITEM" localSheetId="5" hidden="1">#REF!</definedName>
    <definedName name="gls_FIRST_ITEM" hidden="1">#REF!</definedName>
    <definedName name="gls_FIRST_PK" localSheetId="5" hidden="1">#REF!</definedName>
    <definedName name="gls_FIRST_PK" hidden="1">#REF!</definedName>
    <definedName name="gls_FIRST_ROWMULT" localSheetId="5" hidden="1">#REF!</definedName>
    <definedName name="gls_FIRST_ROWMULT" hidden="1">#REF!</definedName>
    <definedName name="gls_FIRST_UNITS" localSheetId="5" hidden="1">#REF!</definedName>
    <definedName name="gls_FIRST_UNITS" hidden="1">#REF!</definedName>
    <definedName name="gls_FIXED_NAMES" localSheetId="5" hidden="1">#REF!</definedName>
    <definedName name="gls_FIXED_NAMES" hidden="1">#REF!</definedName>
    <definedName name="gls_FONT_STATUS" localSheetId="5" hidden="1">#REF!</definedName>
    <definedName name="gls_FONT_STATUS" hidden="1">#REF!</definedName>
    <definedName name="gls_GenAccountingConvention" localSheetId="5" hidden="1">#REF!</definedName>
    <definedName name="gls_GenAccountingConvention" hidden="1">#REF!</definedName>
    <definedName name="gls_GenAdditionalInfo" localSheetId="5" hidden="1">#REF!</definedName>
    <definedName name="gls_GenAdditionalInfo" hidden="1">#REF!</definedName>
    <definedName name="gls_GenComments" localSheetId="5" hidden="1">#REF!</definedName>
    <definedName name="gls_GenComments" hidden="1">#REF!</definedName>
    <definedName name="gls_GenCompany" localSheetId="5" hidden="1">#REF!</definedName>
    <definedName name="gls_GenCompany" hidden="1">#REF!</definedName>
    <definedName name="gls_GenCompanyInfo" localSheetId="5" hidden="1">#REF!</definedName>
    <definedName name="gls_GenCompanyInfo" hidden="1">#REF!</definedName>
    <definedName name="gls_GenCountry" localSheetId="5" hidden="1">#REF!</definedName>
    <definedName name="gls_GenCountry" hidden="1">#REF!</definedName>
    <definedName name="gls_GenCurrency" localSheetId="5" hidden="1">#REF!</definedName>
    <definedName name="gls_GenCurrency" hidden="1">#REF!</definedName>
    <definedName name="gls_GenCurrencyMultiplier" localSheetId="5" hidden="1">#REF!</definedName>
    <definedName name="gls_GenCurrencyMultiplier" hidden="1">#REF!</definedName>
    <definedName name="gls_GenEnterCompInfo" localSheetId="5" hidden="1">#REF!</definedName>
    <definedName name="gls_GenEnterCompInfo" hidden="1">#REF!</definedName>
    <definedName name="gls_GenEPSComment" localSheetId="5" hidden="1">#REF!</definedName>
    <definedName name="gls_GenEPSComment" hidden="1">#REF!</definedName>
    <definedName name="gls_GenHomeRegion" localSheetId="5" hidden="1">#REF!</definedName>
    <definedName name="gls_GenHomeRegion" hidden="1">#REF!</definedName>
    <definedName name="gls_GenLastPublished" localSheetId="5" hidden="1">#REF!</definedName>
    <definedName name="gls_GenLastPublished" hidden="1">#REF!</definedName>
    <definedName name="gls_GenLastRecRevised" localSheetId="5" hidden="1">#REF!</definedName>
    <definedName name="gls_GenLastRecRevised" hidden="1">#REF!</definedName>
    <definedName name="gls_GenMainInfo" localSheetId="5" hidden="1">#REF!</definedName>
    <definedName name="gls_GenMainInfo" hidden="1">#REF!</definedName>
    <definedName name="gls_GenNoteComment" localSheetId="5" hidden="1">#REF!</definedName>
    <definedName name="gls_GenNoteComment" hidden="1">#REF!</definedName>
    <definedName name="gls_GenProfile" localSheetId="5" hidden="1">#REF!</definedName>
    <definedName name="gls_GenProfile" hidden="1">#REF!</definedName>
    <definedName name="gls_GenRecComment" localSheetId="5" hidden="1">#REF!</definedName>
    <definedName name="gls_GenRecComment" hidden="1">#REF!</definedName>
    <definedName name="gls_GenSaleslineInfo" localSheetId="5" hidden="1">#REF!</definedName>
    <definedName name="gls_GenSaleslineInfo" hidden="1">#REF!</definedName>
    <definedName name="gls_GenSalesSplitByRegion" localSheetId="5" hidden="1">#REF!</definedName>
    <definedName name="gls_GenSalesSplitByRegion" hidden="1">#REF!</definedName>
    <definedName name="gls_GenSalesSplitHeading" localSheetId="5" hidden="1">#REF!</definedName>
    <definedName name="gls_GenSalesSplitHeading" hidden="1">#REF!</definedName>
    <definedName name="gls_GenSheetVersion" localSheetId="5" hidden="1">#REF!</definedName>
    <definedName name="gls_GenSheetVersion" hidden="1">#REF!</definedName>
    <definedName name="gls_genStockCore" localSheetId="5" hidden="1">#REF!</definedName>
    <definedName name="gls_genStockCore" hidden="1">#REF!</definedName>
    <definedName name="gls_genStockRec" localSheetId="5" hidden="1">#REF!</definedName>
    <definedName name="gls_genStockRec" hidden="1">#REF!</definedName>
    <definedName name="gls_GLOSS_MONTHS" localSheetId="5" hidden="1">#REF!</definedName>
    <definedName name="gls_GLOSS_MONTHS" hidden="1">#REF!</definedName>
    <definedName name="gls_GW_IN" localSheetId="5" hidden="1">#REF!</definedName>
    <definedName name="gls_GW_IN" hidden="1">#REF!</definedName>
    <definedName name="gls_IIAA_IN" localSheetId="5" hidden="1">#REF!</definedName>
    <definedName name="gls_IIAA_IN" hidden="1">#REF!</definedName>
    <definedName name="gls_InterimValue" localSheetId="5" hidden="1">#REF!</definedName>
    <definedName name="gls_InterimValue" hidden="1">#REF!</definedName>
    <definedName name="gls_IssuedStockClassHeading" localSheetId="5" hidden="1">#REF!</definedName>
    <definedName name="gls_IssuedStockClassHeading" hidden="1">#REF!</definedName>
    <definedName name="gls_IssuedStockCodeHeading" localSheetId="5" hidden="1">#REF!</definedName>
    <definedName name="gls_IssuedStockCodeHeading" hidden="1">#REF!</definedName>
    <definedName name="gls_IssuedStockFreeFloatHeading" localSheetId="5" hidden="1">#REF!</definedName>
    <definedName name="gls_IssuedStockFreeFloatHeading" hidden="1">#REF!</definedName>
    <definedName name="gls_KEY_DATA" localSheetId="5" hidden="1">#REF!</definedName>
    <definedName name="gls_KEY_DATA" hidden="1">#REF!</definedName>
    <definedName name="gls_KEY_VALUE" localSheetId="5" hidden="1">#REF!</definedName>
    <definedName name="gls_KEY_VALUE" hidden="1">#REF!</definedName>
    <definedName name="gls_LANGUAGE" localSheetId="5" hidden="1">#REF!</definedName>
    <definedName name="gls_LANGUAGE" hidden="1">#REF!</definedName>
    <definedName name="gls_NEXT_PK" localSheetId="5" hidden="1">#REF!</definedName>
    <definedName name="gls_NEXT_PK" hidden="1">#REF!</definedName>
    <definedName name="gls_PERIOD_CODE" localSheetId="5" hidden="1">#REF!</definedName>
    <definedName name="gls_PERIOD_CODE" hidden="1">#REF!</definedName>
    <definedName name="gls_PERIOD_INDICATOR" localSheetId="5" hidden="1">#REF!</definedName>
    <definedName name="gls_PERIOD_INDICATOR" hidden="1">#REF!</definedName>
    <definedName name="gls_PERIOD_PARENT_OR_CONSOL" localSheetId="5" hidden="1">#REF!</definedName>
    <definedName name="gls_PERIOD_PARENT_OR_CONSOL" hidden="1">#REF!</definedName>
    <definedName name="gls_PERIOD_TYPE" localSheetId="5" hidden="1">#REF!</definedName>
    <definedName name="gls_PERIOD_TYPE" hidden="1">#REF!</definedName>
    <definedName name="gls_PrincipalStockClass" localSheetId="5" hidden="1">#REF!</definedName>
    <definedName name="gls_PrincipalStockClass" hidden="1">#REF!</definedName>
    <definedName name="gls_PROFILE_NAME" localSheetId="5" hidden="1">#REF!</definedName>
    <definedName name="gls_PROFILE_NAME" hidden="1">#REF!</definedName>
    <definedName name="gls_SASS5HistEPSGrowth" localSheetId="5" hidden="1">#REF!</definedName>
    <definedName name="gls_SASS5HistEPSGrowth" hidden="1">#REF!</definedName>
    <definedName name="gls_SASS5ProjEPSGrowth" localSheetId="5" hidden="1">#REF!</definedName>
    <definedName name="gls_SASS5ProjEPSGrowth" hidden="1">#REF!</definedName>
    <definedName name="gls_SASSDirectorHoldings" localSheetId="5" hidden="1">#REF!</definedName>
    <definedName name="gls_SASSDirectorHoldings" hidden="1">#REF!</definedName>
    <definedName name="gls_SASSEPS45AGR" localSheetId="5" hidden="1">#REF!</definedName>
    <definedName name="gls_SASSEPS45AGR" hidden="1">#REF!</definedName>
    <definedName name="gls_SASSIsInterimLastAnnounce" localSheetId="5" hidden="1">#REF!</definedName>
    <definedName name="gls_SASSIsInterimLastAnnounce" hidden="1">#REF!</definedName>
    <definedName name="gls_SASSLastAnnounce" localSheetId="5" hidden="1">#REF!</definedName>
    <definedName name="gls_SASSLastAnnounce" hidden="1">#REF!</definedName>
    <definedName name="gls_SASSNETDIV45AGR" localSheetId="5" hidden="1">#REF!</definedName>
    <definedName name="gls_SASSNETDIV45AGR" hidden="1">#REF!</definedName>
    <definedName name="gls_SaveBeforePublish" localSheetId="5" hidden="1">#REF!</definedName>
    <definedName name="gls_SaveBeforePublish" hidden="1">#REF!</definedName>
    <definedName name="gls_SaveWkbForNewPeriodCodes" localSheetId="5" hidden="1">#REF!</definedName>
    <definedName name="gls_SaveWkbForNewPeriodCodes" hidden="1">#REF!</definedName>
    <definedName name="gls_ShareholderClassHeading" localSheetId="5" hidden="1">#REF!</definedName>
    <definedName name="gls_ShareholderClassHeading" hidden="1">#REF!</definedName>
    <definedName name="gls_ShareholderHolding" localSheetId="5" hidden="1">#REF!</definedName>
    <definedName name="gls_ShareholderHolding" hidden="1">#REF!</definedName>
    <definedName name="gls_ShareholderHoldingHeading" localSheetId="5" hidden="1">#REF!</definedName>
    <definedName name="gls_ShareholderHoldingHeading" hidden="1">#REF!</definedName>
    <definedName name="gls_ShareholderName" localSheetId="5" hidden="1">#REF!</definedName>
    <definedName name="gls_ShareholderName" hidden="1">#REF!</definedName>
    <definedName name="gls_ShareholderNameHeading" localSheetId="5" hidden="1">#REF!</definedName>
    <definedName name="gls_ShareholderNameHeading" hidden="1">#REF!</definedName>
    <definedName name="gls_ShareholdingName" localSheetId="5" hidden="1">#REF!</definedName>
    <definedName name="gls_ShareholdingName" hidden="1">#REF!</definedName>
    <definedName name="gls_SHOW_CONTROL_VALUE" localSheetId="5" hidden="1">#REF!</definedName>
    <definedName name="gls_SHOW_CONTROL_VALUE" hidden="1">#REF!</definedName>
    <definedName name="gls_SHOW_KEY_VAL_COLUMN" localSheetId="5" hidden="1">#REF!</definedName>
    <definedName name="gls_SHOW_KEY_VAL_COLUMN" hidden="1">#REF!</definedName>
    <definedName name="gls_SHOW_KEY_VALUES" localSheetId="5" hidden="1">#REF!</definedName>
    <definedName name="gls_SHOW_KEY_VALUES" hidden="1">#REF!</definedName>
    <definedName name="gls_SHOW_LINKED_ITEMS" localSheetId="5" hidden="1">#REF!</definedName>
    <definedName name="gls_SHOW_LINKED_ITEMS" hidden="1">#REF!</definedName>
    <definedName name="gls_SHOW_LOCAL_NAMES" localSheetId="5" hidden="1">#REF!</definedName>
    <definedName name="gls_SHOW_LOCAL_NAMES" hidden="1">#REF!</definedName>
    <definedName name="gls_SHOW_MULTIPLIERS" localSheetId="5" hidden="1">#REF!</definedName>
    <definedName name="gls_SHOW_MULTIPLIERS" hidden="1">#REF!</definedName>
    <definedName name="gls_SHOW_PK_COLUMN" localSheetId="5" hidden="1">#REF!</definedName>
    <definedName name="gls_SHOW_PK_COLUMN" hidden="1">#REF!</definedName>
    <definedName name="gls_SHOW_STATUS_INFORMATION" localSheetId="5" hidden="1">#REF!</definedName>
    <definedName name="gls_SHOW_STATUS_INFORMATION" hidden="1">#REF!</definedName>
    <definedName name="gls_SHOW_UNITS" localSheetId="5" hidden="1">#REF!</definedName>
    <definedName name="gls_SHOW_UNITS" hidden="1">#REF!</definedName>
    <definedName name="gls_SPARE_YEARS" localSheetId="5" hidden="1">#REF!</definedName>
    <definedName name="gls_SPARE_YEARS" hidden="1">#REF!</definedName>
    <definedName name="gls_SPECIAL_DIALOG" localSheetId="5" hidden="1">#REF!</definedName>
    <definedName name="gls_SPECIAL_DIALOG" hidden="1">#REF!</definedName>
    <definedName name="gls_START_FORMULA_OVERRIDEABLE" localSheetId="5" hidden="1">#REF!</definedName>
    <definedName name="gls_START_FORMULA_OVERRIDEABLE" hidden="1">#REF!</definedName>
    <definedName name="gls_START_LOCAL_NAMES" localSheetId="5" hidden="1">#REF!</definedName>
    <definedName name="gls_START_LOCAL_NAMES" hidden="1">#REF!</definedName>
    <definedName name="gls_START_PERIOD_CURRENCY" localSheetId="5" hidden="1">#REF!</definedName>
    <definedName name="gls_START_PERIOD_CURRENCY" hidden="1">#REF!</definedName>
    <definedName name="gls_START_STATUS" localSheetId="5" hidden="1">#REF!</definedName>
    <definedName name="gls_START_STATUS" hidden="1">#REF!</definedName>
    <definedName name="gls_START_USER_STATUS" localSheetId="5" hidden="1">#REF!</definedName>
    <definedName name="gls_START_USER_STATUS" hidden="1">#REF!</definedName>
    <definedName name="gls_START_VALIDATION" localSheetId="5" hidden="1">#REF!</definedName>
    <definedName name="gls_START_VALIDATION" hidden="1">#REF!</definedName>
    <definedName name="gls_START_WHAT" localSheetId="5" hidden="1">#REF!</definedName>
    <definedName name="gls_START_WHAT" hidden="1">#REF!</definedName>
    <definedName name="gls_START_YEAR" localSheetId="5" hidden="1">#REF!</definedName>
    <definedName name="gls_START_YEAR" hidden="1">#REF!</definedName>
    <definedName name="gls_StockTicker" localSheetId="5" hidden="1">#REF!</definedName>
    <definedName name="gls_StockTicker" hidden="1">#REF!</definedName>
    <definedName name="gls_TEMP_PERIOD_CODE" localSheetId="5" hidden="1">#REF!</definedName>
    <definedName name="gls_TEMP_PERIOD_CODE" hidden="1">#REF!</definedName>
    <definedName name="gls_THISWORKBOOK_NAME" localSheetId="5" hidden="1">#REF!</definedName>
    <definedName name="gls_THISWORKBOOK_NAME" hidden="1">#REF!</definedName>
    <definedName name="gls_UNUSUAL_POS" localSheetId="5" hidden="1">#REF!</definedName>
    <definedName name="gls_UNUSUAL_POS" hidden="1">#REF!</definedName>
    <definedName name="gls_USER_CELL_FORMAT" localSheetId="5" hidden="1">#REF!</definedName>
    <definedName name="gls_USER_CELL_FORMAT" hidden="1">#REF!</definedName>
    <definedName name="gls_USING_CONSOLIDATED" localSheetId="5" hidden="1">#REF!</definedName>
    <definedName name="gls_USING_CONSOLIDATED" hidden="1">#REF!</definedName>
    <definedName name="gls_YEAR_AE_CONTROL" localSheetId="5" hidden="1">#REF!</definedName>
    <definedName name="gls_YEAR_AE_CONTROL" hidden="1">#REF!</definedName>
    <definedName name="gls_YEAR_END_ROW" localSheetId="5" hidden="1">#REF!</definedName>
    <definedName name="gls_YEAR_END_ROW" hidden="1">#REF!</definedName>
    <definedName name="gls_YetToRunStartupWizard" localSheetId="5" hidden="1">#REF!</definedName>
    <definedName name="gls_YetToRunStartupWizard" hidden="1">#REF!</definedName>
    <definedName name="GMC" localSheetId="5">#REF!</definedName>
    <definedName name="GMC">#REF!</definedName>
    <definedName name="GNOPLAT" localSheetId="5">#REF!</definedName>
    <definedName name="GNOPLAT">#REF!</definedName>
    <definedName name="gnv" localSheetId="5">#REF!</definedName>
    <definedName name="gnv">#REF!</definedName>
    <definedName name="GOIAPRACT" localSheetId="5">#REF!</definedName>
    <definedName name="GOIAPRACT">#REF!</definedName>
    <definedName name="GOIAPRBUD" localSheetId="5">#REF!</definedName>
    <definedName name="GOIAPRBUD">#REF!</definedName>
    <definedName name="GOIAUGACT" localSheetId="5">#REF!</definedName>
    <definedName name="GOIAUGACT">#REF!</definedName>
    <definedName name="GOIAUGBUD" localSheetId="5">#REF!</definedName>
    <definedName name="GOIAUGBUD">#REF!</definedName>
    <definedName name="GOIDECACT" localSheetId="5">#REF!</definedName>
    <definedName name="GOIDECACT">#REF!</definedName>
    <definedName name="GOIDECBUD" localSheetId="5">#REF!</definedName>
    <definedName name="GOIDECBUD">#REF!</definedName>
    <definedName name="GOIFEBACT" localSheetId="5">#REF!</definedName>
    <definedName name="GOIFEBACT">#REF!</definedName>
    <definedName name="GOIFEBBUD" localSheetId="5">#REF!</definedName>
    <definedName name="GOIFEBBUD">#REF!</definedName>
    <definedName name="GOIJANACT" localSheetId="5">#REF!</definedName>
    <definedName name="GOIJANACT">#REF!</definedName>
    <definedName name="GOIJANBUD" localSheetId="5">#REF!</definedName>
    <definedName name="GOIJANBUD">#REF!</definedName>
    <definedName name="GOIJULACT" localSheetId="5">#REF!</definedName>
    <definedName name="GOIJULACT">#REF!</definedName>
    <definedName name="GOIJULBUD" localSheetId="5">#REF!</definedName>
    <definedName name="GOIJULBUD">#REF!</definedName>
    <definedName name="GOIJUNACT" localSheetId="5">#REF!</definedName>
    <definedName name="GOIJUNACT">#REF!</definedName>
    <definedName name="GOIJUNBUD" localSheetId="5">#REF!</definedName>
    <definedName name="GOIJUNBUD">#REF!</definedName>
    <definedName name="GOIMARACT" localSheetId="5">#REF!</definedName>
    <definedName name="GOIMARACT">#REF!</definedName>
    <definedName name="GOIMARBUD" localSheetId="5">#REF!</definedName>
    <definedName name="GOIMARBUD">#REF!</definedName>
    <definedName name="GOIMAYACT" localSheetId="5">#REF!</definedName>
    <definedName name="GOIMAYACT">#REF!</definedName>
    <definedName name="GOIMAYBUD" localSheetId="5">#REF!</definedName>
    <definedName name="GOIMAYBUD">#REF!</definedName>
    <definedName name="GOINOVACT" localSheetId="5">#REF!</definedName>
    <definedName name="GOINOVACT">#REF!</definedName>
    <definedName name="GOINOVBUD" localSheetId="5">#REF!</definedName>
    <definedName name="GOINOVBUD">#REF!</definedName>
    <definedName name="GOIOCTACT" localSheetId="5">#REF!</definedName>
    <definedName name="GOIOCTACT">#REF!</definedName>
    <definedName name="GOIOCTBUD" localSheetId="5">#REF!</definedName>
    <definedName name="GOIOCTBUD">#REF!</definedName>
    <definedName name="GOISEPACT" localSheetId="5">#REF!</definedName>
    <definedName name="GOISEPACT">#REF!</definedName>
    <definedName name="GOISEPBUD" localSheetId="5">#REF!</definedName>
    <definedName name="GOISEPBUD">#REF!</definedName>
    <definedName name="GOPERATING" localSheetId="5">#REF!</definedName>
    <definedName name="GOPERATING">#REF!</definedName>
    <definedName name="GoToCMChurnChart">#N/A</definedName>
    <definedName name="GoToCPIChart">#N/A</definedName>
    <definedName name="GoToDefectsChart">#N/A</definedName>
    <definedName name="GoToEVChart">#N/A</definedName>
    <definedName name="GoToOvertimeChart">#N/A</definedName>
    <definedName name="GoToRequirementsChangeChart">#N/A</definedName>
    <definedName name="GoToRiskChart">#N/A</definedName>
    <definedName name="GoToVolTurnChart">#N/A</definedName>
    <definedName name="Gr" localSheetId="5">#REF!</definedName>
    <definedName name="Gr">#REF!</definedName>
    <definedName name="GRAF" localSheetId="0">OFFSET(#REF!,1,0,#REF!,1)</definedName>
    <definedName name="GRAF" localSheetId="5">OFFSET(#REF!,1,0,#REF!,1)</definedName>
    <definedName name="GRAF" localSheetId="1">OFFSET(#REF!,1,0,#REF!,1)</definedName>
    <definedName name="GRAF" localSheetId="7">OFFSET(#REF!,1,0,#REF!,1)</definedName>
    <definedName name="GRAF">OFFSET(#REF!,1,0,#REF!,1)</definedName>
    <definedName name="GRAF_AI" localSheetId="5">OFFSET(#REF!,1,0,#REF!,1)</definedName>
    <definedName name="GRAF_AI" localSheetId="7">OFFSET(#REF!,1,0,#REF!,1)</definedName>
    <definedName name="GRAF_AI">OFFSET(#REF!,1,0,#REF!,1)</definedName>
    <definedName name="GRAF_C_NT" localSheetId="5">OFFSET(#REF!,1,0,#REF!,1)</definedName>
    <definedName name="GRAF_C_NT">OFFSET(#REF!,1,0,#REF!,1)</definedName>
    <definedName name="GRAF_C_T" localSheetId="5">OFFSET(#REF!,1,0,#REF!,1)</definedName>
    <definedName name="GRAF_C_T">OFFSET(#REF!,1,0,#REF!,1)</definedName>
    <definedName name="GRAF_C_T1" localSheetId="5">OFFSET(#REF!,1,0,#REF!,1)</definedName>
    <definedName name="GRAF_C_T1">OFFSET(#REF!,1,0,#REF!,1)</definedName>
    <definedName name="GRAF_C_X" localSheetId="5">OFFSET(#REF!,1,0,#REF!,1)</definedName>
    <definedName name="GRAF_C_X">OFFSET(#REF!,1,0,#REF!,1)</definedName>
    <definedName name="GRAF_NT" localSheetId="5">OFFSET(#REF!,1,0,#REF!,1)</definedName>
    <definedName name="GRAF_NT">OFFSET(#REF!,1,0,#REF!,1)</definedName>
    <definedName name="GRAF_PC" localSheetId="5">OFFSET(#REF!,1,0,#REF!,1)</definedName>
    <definedName name="GRAF_PC">OFFSET(#REF!,1,0,#REF!,1)</definedName>
    <definedName name="GRAF_T" localSheetId="5">OFFSET(#REF!,1,0,#REF!,1)</definedName>
    <definedName name="GRAF_T">OFFSET(#REF!,1,0,#REF!,1)</definedName>
    <definedName name="GRAF_T1" localSheetId="5">OFFSET(#REF!,1,0,#REF!,1)</definedName>
    <definedName name="GRAF_T1">OFFSET(#REF!,1,0,#REF!,1)</definedName>
    <definedName name="GRAF_T2" localSheetId="5">OFFSET(#REF!,1,0,#REF!,1)</definedName>
    <definedName name="GRAF_T2">OFFSET(#REF!,1,0,#REF!,1)</definedName>
    <definedName name="GRAF_X" localSheetId="5">OFFSET(#REF!,1,0,#REF!,1)</definedName>
    <definedName name="GRAF_X">OFFSET(#REF!,1,0,#REF!,1)</definedName>
    <definedName name="GrafHistRenda" localSheetId="5">#REF!</definedName>
    <definedName name="GrafHistRenda">#REF!</definedName>
    <definedName name="Grafico" localSheetId="5">#REF!</definedName>
    <definedName name="Grafico">#REF!</definedName>
    <definedName name="GRAFICO11" localSheetId="0" hidden="1">{#N/A,#N/A,FALSE,"ANEXO3 99 ERA";#N/A,#N/A,FALSE,"ANEXO3 99 UBÁ2";#N/A,#N/A,FALSE,"ANEXO3 99 DTU";#N/A,#N/A,FALSE,"ANEXO3 99 RDR";#N/A,#N/A,FALSE,"ANEXO3 99 UBÁ4";#N/A,#N/A,FALSE,"ANEXO3 99 UBÁ6"}</definedName>
    <definedName name="GRAFICO11" localSheetId="5" hidden="1">{#N/A,#N/A,FALSE,"ANEXO3 99 ERA";#N/A,#N/A,FALSE,"ANEXO3 99 UBÁ2";#N/A,#N/A,FALSE,"ANEXO3 99 DTU";#N/A,#N/A,FALSE,"ANEXO3 99 RDR";#N/A,#N/A,FALSE,"ANEXO3 99 UBÁ4";#N/A,#N/A,FALSE,"ANEXO3 99 UBÁ6"}</definedName>
    <definedName name="GRAFICO11" localSheetId="1" hidden="1">{#N/A,#N/A,FALSE,"ANEXO3 99 ERA";#N/A,#N/A,FALSE,"ANEXO3 99 UBÁ2";#N/A,#N/A,FALSE,"ANEXO3 99 DTU";#N/A,#N/A,FALSE,"ANEXO3 99 RDR";#N/A,#N/A,FALSE,"ANEXO3 99 UBÁ4";#N/A,#N/A,FALSE,"ANEXO3 99 UBÁ6"}</definedName>
    <definedName name="GRAFICO11" localSheetId="4" hidden="1">{#N/A,#N/A,FALSE,"ANEXO3 99 ERA";#N/A,#N/A,FALSE,"ANEXO3 99 UBÁ2";#N/A,#N/A,FALSE,"ANEXO3 99 DTU";#N/A,#N/A,FALSE,"ANEXO3 99 RDR";#N/A,#N/A,FALSE,"ANEXO3 99 UBÁ4";#N/A,#N/A,FALSE,"ANEXO3 99 UBÁ6"}</definedName>
    <definedName name="GRAFICO11" localSheetId="7" hidden="1">{#N/A,#N/A,FALSE,"ANEXO3 99 ERA";#N/A,#N/A,FALSE,"ANEXO3 99 UBÁ2";#N/A,#N/A,FALSE,"ANEXO3 99 DTU";#N/A,#N/A,FALSE,"ANEXO3 99 RDR";#N/A,#N/A,FALSE,"ANEXO3 99 UBÁ4";#N/A,#N/A,FALSE,"ANEXO3 99 UBÁ6"}</definedName>
    <definedName name="GRAFICO11" hidden="1">{#N/A,#N/A,FALSE,"ANEXO3 99 ERA";#N/A,#N/A,FALSE,"ANEXO3 99 UBÁ2";#N/A,#N/A,FALSE,"ANEXO3 99 DTU";#N/A,#N/A,FALSE,"ANEXO3 99 RDR";#N/A,#N/A,FALSE,"ANEXO3 99 UBÁ4";#N/A,#N/A,FALSE,"ANEXO3 99 UBÁ6"}</definedName>
    <definedName name="GRAFICO11_1" localSheetId="0" hidden="1">{#N/A,#N/A,FALSE,"ANEXO3 99 ERA";#N/A,#N/A,FALSE,"ANEXO3 99 UBÁ2";#N/A,#N/A,FALSE,"ANEXO3 99 DTU";#N/A,#N/A,FALSE,"ANEXO3 99 RDR";#N/A,#N/A,FALSE,"ANEXO3 99 UBÁ4";#N/A,#N/A,FALSE,"ANEXO3 99 UBÁ6"}</definedName>
    <definedName name="GRAFICO11_1" localSheetId="5" hidden="1">{#N/A,#N/A,FALSE,"ANEXO3 99 ERA";#N/A,#N/A,FALSE,"ANEXO3 99 UBÁ2";#N/A,#N/A,FALSE,"ANEXO3 99 DTU";#N/A,#N/A,FALSE,"ANEXO3 99 RDR";#N/A,#N/A,FALSE,"ANEXO3 99 UBÁ4";#N/A,#N/A,FALSE,"ANEXO3 99 UBÁ6"}</definedName>
    <definedName name="GRAFICO11_1" localSheetId="1" hidden="1">{#N/A,#N/A,FALSE,"ANEXO3 99 ERA";#N/A,#N/A,FALSE,"ANEXO3 99 UBÁ2";#N/A,#N/A,FALSE,"ANEXO3 99 DTU";#N/A,#N/A,FALSE,"ANEXO3 99 RDR";#N/A,#N/A,FALSE,"ANEXO3 99 UBÁ4";#N/A,#N/A,FALSE,"ANEXO3 99 UBÁ6"}</definedName>
    <definedName name="GRAFICO11_1" localSheetId="4" hidden="1">{#N/A,#N/A,FALSE,"ANEXO3 99 ERA";#N/A,#N/A,FALSE,"ANEXO3 99 UBÁ2";#N/A,#N/A,FALSE,"ANEXO3 99 DTU";#N/A,#N/A,FALSE,"ANEXO3 99 RDR";#N/A,#N/A,FALSE,"ANEXO3 99 UBÁ4";#N/A,#N/A,FALSE,"ANEXO3 99 UBÁ6"}</definedName>
    <definedName name="GRAFICO11_1" localSheetId="7" hidden="1">{#N/A,#N/A,FALSE,"ANEXO3 99 ERA";#N/A,#N/A,FALSE,"ANEXO3 99 UBÁ2";#N/A,#N/A,FALSE,"ANEXO3 99 DTU";#N/A,#N/A,FALSE,"ANEXO3 99 RDR";#N/A,#N/A,FALSE,"ANEXO3 99 UBÁ4";#N/A,#N/A,FALSE,"ANEXO3 99 UBÁ6"}</definedName>
    <definedName name="GRAFICO11_1" hidden="1">{#N/A,#N/A,FALSE,"ANEXO3 99 ERA";#N/A,#N/A,FALSE,"ANEXO3 99 UBÁ2";#N/A,#N/A,FALSE,"ANEXO3 99 DTU";#N/A,#N/A,FALSE,"ANEXO3 99 RDR";#N/A,#N/A,FALSE,"ANEXO3 99 UBÁ4";#N/A,#N/A,FALSE,"ANEXO3 99 UBÁ6"}</definedName>
    <definedName name="GRAFICO11_1_1" localSheetId="0" hidden="1">{#N/A,#N/A,FALSE,"ANEXO3 99 ERA";#N/A,#N/A,FALSE,"ANEXO3 99 UBÁ2";#N/A,#N/A,FALSE,"ANEXO3 99 DTU";#N/A,#N/A,FALSE,"ANEXO3 99 RDR";#N/A,#N/A,FALSE,"ANEXO3 99 UBÁ4";#N/A,#N/A,FALSE,"ANEXO3 99 UBÁ6"}</definedName>
    <definedName name="GRAFICO11_1_1" localSheetId="5" hidden="1">{#N/A,#N/A,FALSE,"ANEXO3 99 ERA";#N/A,#N/A,FALSE,"ANEXO3 99 UBÁ2";#N/A,#N/A,FALSE,"ANEXO3 99 DTU";#N/A,#N/A,FALSE,"ANEXO3 99 RDR";#N/A,#N/A,FALSE,"ANEXO3 99 UBÁ4";#N/A,#N/A,FALSE,"ANEXO3 99 UBÁ6"}</definedName>
    <definedName name="GRAFICO11_1_1" localSheetId="1" hidden="1">{#N/A,#N/A,FALSE,"ANEXO3 99 ERA";#N/A,#N/A,FALSE,"ANEXO3 99 UBÁ2";#N/A,#N/A,FALSE,"ANEXO3 99 DTU";#N/A,#N/A,FALSE,"ANEXO3 99 RDR";#N/A,#N/A,FALSE,"ANEXO3 99 UBÁ4";#N/A,#N/A,FALSE,"ANEXO3 99 UBÁ6"}</definedName>
    <definedName name="GRAFICO11_1_1" localSheetId="4" hidden="1">{#N/A,#N/A,FALSE,"ANEXO3 99 ERA";#N/A,#N/A,FALSE,"ANEXO3 99 UBÁ2";#N/A,#N/A,FALSE,"ANEXO3 99 DTU";#N/A,#N/A,FALSE,"ANEXO3 99 RDR";#N/A,#N/A,FALSE,"ANEXO3 99 UBÁ4";#N/A,#N/A,FALSE,"ANEXO3 99 UBÁ6"}</definedName>
    <definedName name="GRAFICO11_1_1" localSheetId="7" hidden="1">{#N/A,#N/A,FALSE,"ANEXO3 99 ERA";#N/A,#N/A,FALSE,"ANEXO3 99 UBÁ2";#N/A,#N/A,FALSE,"ANEXO3 99 DTU";#N/A,#N/A,FALSE,"ANEXO3 99 RDR";#N/A,#N/A,FALSE,"ANEXO3 99 UBÁ4";#N/A,#N/A,FALSE,"ANEXO3 99 UBÁ6"}</definedName>
    <definedName name="GRAFICO11_1_1" hidden="1">{#N/A,#N/A,FALSE,"ANEXO3 99 ERA";#N/A,#N/A,FALSE,"ANEXO3 99 UBÁ2";#N/A,#N/A,FALSE,"ANEXO3 99 DTU";#N/A,#N/A,FALSE,"ANEXO3 99 RDR";#N/A,#N/A,FALSE,"ANEXO3 99 UBÁ4";#N/A,#N/A,FALSE,"ANEXO3 99 UBÁ6"}</definedName>
    <definedName name="GRAFICO11_2" localSheetId="0" hidden="1">{#N/A,#N/A,FALSE,"ANEXO3 99 ERA";#N/A,#N/A,FALSE,"ANEXO3 99 UBÁ2";#N/A,#N/A,FALSE,"ANEXO3 99 DTU";#N/A,#N/A,FALSE,"ANEXO3 99 RDR";#N/A,#N/A,FALSE,"ANEXO3 99 UBÁ4";#N/A,#N/A,FALSE,"ANEXO3 99 UBÁ6"}</definedName>
    <definedName name="GRAFICO11_2" localSheetId="5" hidden="1">{#N/A,#N/A,FALSE,"ANEXO3 99 ERA";#N/A,#N/A,FALSE,"ANEXO3 99 UBÁ2";#N/A,#N/A,FALSE,"ANEXO3 99 DTU";#N/A,#N/A,FALSE,"ANEXO3 99 RDR";#N/A,#N/A,FALSE,"ANEXO3 99 UBÁ4";#N/A,#N/A,FALSE,"ANEXO3 99 UBÁ6"}</definedName>
    <definedName name="GRAFICO11_2" localSheetId="1" hidden="1">{#N/A,#N/A,FALSE,"ANEXO3 99 ERA";#N/A,#N/A,FALSE,"ANEXO3 99 UBÁ2";#N/A,#N/A,FALSE,"ANEXO3 99 DTU";#N/A,#N/A,FALSE,"ANEXO3 99 RDR";#N/A,#N/A,FALSE,"ANEXO3 99 UBÁ4";#N/A,#N/A,FALSE,"ANEXO3 99 UBÁ6"}</definedName>
    <definedName name="GRAFICO11_2" localSheetId="4" hidden="1">{#N/A,#N/A,FALSE,"ANEXO3 99 ERA";#N/A,#N/A,FALSE,"ANEXO3 99 UBÁ2";#N/A,#N/A,FALSE,"ANEXO3 99 DTU";#N/A,#N/A,FALSE,"ANEXO3 99 RDR";#N/A,#N/A,FALSE,"ANEXO3 99 UBÁ4";#N/A,#N/A,FALSE,"ANEXO3 99 UBÁ6"}</definedName>
    <definedName name="GRAFICO11_2" localSheetId="7" hidden="1">{#N/A,#N/A,FALSE,"ANEXO3 99 ERA";#N/A,#N/A,FALSE,"ANEXO3 99 UBÁ2";#N/A,#N/A,FALSE,"ANEXO3 99 DTU";#N/A,#N/A,FALSE,"ANEXO3 99 RDR";#N/A,#N/A,FALSE,"ANEXO3 99 UBÁ4";#N/A,#N/A,FALSE,"ANEXO3 99 UBÁ6"}</definedName>
    <definedName name="GRAFICO11_2" hidden="1">{#N/A,#N/A,FALSE,"ANEXO3 99 ERA";#N/A,#N/A,FALSE,"ANEXO3 99 UBÁ2";#N/A,#N/A,FALSE,"ANEXO3 99 DTU";#N/A,#N/A,FALSE,"ANEXO3 99 RDR";#N/A,#N/A,FALSE,"ANEXO3 99 UBÁ4";#N/A,#N/A,FALSE,"ANEXO3 99 UBÁ6"}</definedName>
    <definedName name="GRAFICO11_3" localSheetId="0" hidden="1">{#N/A,#N/A,FALSE,"ANEXO3 99 ERA";#N/A,#N/A,FALSE,"ANEXO3 99 UBÁ2";#N/A,#N/A,FALSE,"ANEXO3 99 DTU";#N/A,#N/A,FALSE,"ANEXO3 99 RDR";#N/A,#N/A,FALSE,"ANEXO3 99 UBÁ4";#N/A,#N/A,FALSE,"ANEXO3 99 UBÁ6"}</definedName>
    <definedName name="GRAFICO11_3" localSheetId="5" hidden="1">{#N/A,#N/A,FALSE,"ANEXO3 99 ERA";#N/A,#N/A,FALSE,"ANEXO3 99 UBÁ2";#N/A,#N/A,FALSE,"ANEXO3 99 DTU";#N/A,#N/A,FALSE,"ANEXO3 99 RDR";#N/A,#N/A,FALSE,"ANEXO3 99 UBÁ4";#N/A,#N/A,FALSE,"ANEXO3 99 UBÁ6"}</definedName>
    <definedName name="GRAFICO11_3" localSheetId="1" hidden="1">{#N/A,#N/A,FALSE,"ANEXO3 99 ERA";#N/A,#N/A,FALSE,"ANEXO3 99 UBÁ2";#N/A,#N/A,FALSE,"ANEXO3 99 DTU";#N/A,#N/A,FALSE,"ANEXO3 99 RDR";#N/A,#N/A,FALSE,"ANEXO3 99 UBÁ4";#N/A,#N/A,FALSE,"ANEXO3 99 UBÁ6"}</definedName>
    <definedName name="GRAFICO11_3" localSheetId="4" hidden="1">{#N/A,#N/A,FALSE,"ANEXO3 99 ERA";#N/A,#N/A,FALSE,"ANEXO3 99 UBÁ2";#N/A,#N/A,FALSE,"ANEXO3 99 DTU";#N/A,#N/A,FALSE,"ANEXO3 99 RDR";#N/A,#N/A,FALSE,"ANEXO3 99 UBÁ4";#N/A,#N/A,FALSE,"ANEXO3 99 UBÁ6"}</definedName>
    <definedName name="GRAFICO11_3" localSheetId="7" hidden="1">{#N/A,#N/A,FALSE,"ANEXO3 99 ERA";#N/A,#N/A,FALSE,"ANEXO3 99 UBÁ2";#N/A,#N/A,FALSE,"ANEXO3 99 DTU";#N/A,#N/A,FALSE,"ANEXO3 99 RDR";#N/A,#N/A,FALSE,"ANEXO3 99 UBÁ4";#N/A,#N/A,FALSE,"ANEXO3 99 UBÁ6"}</definedName>
    <definedName name="GRAFICO11_3" hidden="1">{#N/A,#N/A,FALSE,"ANEXO3 99 ERA";#N/A,#N/A,FALSE,"ANEXO3 99 UBÁ2";#N/A,#N/A,FALSE,"ANEXO3 99 DTU";#N/A,#N/A,FALSE,"ANEXO3 99 RDR";#N/A,#N/A,FALSE,"ANEXO3 99 UBÁ4";#N/A,#N/A,FALSE,"ANEXO3 99 UBÁ6"}</definedName>
    <definedName name="GRAFICO11_4" localSheetId="0" hidden="1">{#N/A,#N/A,FALSE,"ANEXO3 99 ERA";#N/A,#N/A,FALSE,"ANEXO3 99 UBÁ2";#N/A,#N/A,FALSE,"ANEXO3 99 DTU";#N/A,#N/A,FALSE,"ANEXO3 99 RDR";#N/A,#N/A,FALSE,"ANEXO3 99 UBÁ4";#N/A,#N/A,FALSE,"ANEXO3 99 UBÁ6"}</definedName>
    <definedName name="GRAFICO11_4" localSheetId="5" hidden="1">{#N/A,#N/A,FALSE,"ANEXO3 99 ERA";#N/A,#N/A,FALSE,"ANEXO3 99 UBÁ2";#N/A,#N/A,FALSE,"ANEXO3 99 DTU";#N/A,#N/A,FALSE,"ANEXO3 99 RDR";#N/A,#N/A,FALSE,"ANEXO3 99 UBÁ4";#N/A,#N/A,FALSE,"ANEXO3 99 UBÁ6"}</definedName>
    <definedName name="GRAFICO11_4" localSheetId="1" hidden="1">{#N/A,#N/A,FALSE,"ANEXO3 99 ERA";#N/A,#N/A,FALSE,"ANEXO3 99 UBÁ2";#N/A,#N/A,FALSE,"ANEXO3 99 DTU";#N/A,#N/A,FALSE,"ANEXO3 99 RDR";#N/A,#N/A,FALSE,"ANEXO3 99 UBÁ4";#N/A,#N/A,FALSE,"ANEXO3 99 UBÁ6"}</definedName>
    <definedName name="GRAFICO11_4" localSheetId="4" hidden="1">{#N/A,#N/A,FALSE,"ANEXO3 99 ERA";#N/A,#N/A,FALSE,"ANEXO3 99 UBÁ2";#N/A,#N/A,FALSE,"ANEXO3 99 DTU";#N/A,#N/A,FALSE,"ANEXO3 99 RDR";#N/A,#N/A,FALSE,"ANEXO3 99 UBÁ4";#N/A,#N/A,FALSE,"ANEXO3 99 UBÁ6"}</definedName>
    <definedName name="GRAFICO11_4" localSheetId="7" hidden="1">{#N/A,#N/A,FALSE,"ANEXO3 99 ERA";#N/A,#N/A,FALSE,"ANEXO3 99 UBÁ2";#N/A,#N/A,FALSE,"ANEXO3 99 DTU";#N/A,#N/A,FALSE,"ANEXO3 99 RDR";#N/A,#N/A,FALSE,"ANEXO3 99 UBÁ4";#N/A,#N/A,FALSE,"ANEXO3 99 UBÁ6"}</definedName>
    <definedName name="GRAFICO11_4" hidden="1">{#N/A,#N/A,FALSE,"ANEXO3 99 ERA";#N/A,#N/A,FALSE,"ANEXO3 99 UBÁ2";#N/A,#N/A,FALSE,"ANEXO3 99 DTU";#N/A,#N/A,FALSE,"ANEXO3 99 RDR";#N/A,#N/A,FALSE,"ANEXO3 99 UBÁ4";#N/A,#N/A,FALSE,"ANEXO3 99 UBÁ6"}</definedName>
    <definedName name="GRAFICO11_5" localSheetId="0" hidden="1">{#N/A,#N/A,FALSE,"ANEXO3 99 ERA";#N/A,#N/A,FALSE,"ANEXO3 99 UBÁ2";#N/A,#N/A,FALSE,"ANEXO3 99 DTU";#N/A,#N/A,FALSE,"ANEXO3 99 RDR";#N/A,#N/A,FALSE,"ANEXO3 99 UBÁ4";#N/A,#N/A,FALSE,"ANEXO3 99 UBÁ6"}</definedName>
    <definedName name="GRAFICO11_5" localSheetId="5" hidden="1">{#N/A,#N/A,FALSE,"ANEXO3 99 ERA";#N/A,#N/A,FALSE,"ANEXO3 99 UBÁ2";#N/A,#N/A,FALSE,"ANEXO3 99 DTU";#N/A,#N/A,FALSE,"ANEXO3 99 RDR";#N/A,#N/A,FALSE,"ANEXO3 99 UBÁ4";#N/A,#N/A,FALSE,"ANEXO3 99 UBÁ6"}</definedName>
    <definedName name="GRAFICO11_5" localSheetId="1" hidden="1">{#N/A,#N/A,FALSE,"ANEXO3 99 ERA";#N/A,#N/A,FALSE,"ANEXO3 99 UBÁ2";#N/A,#N/A,FALSE,"ANEXO3 99 DTU";#N/A,#N/A,FALSE,"ANEXO3 99 RDR";#N/A,#N/A,FALSE,"ANEXO3 99 UBÁ4";#N/A,#N/A,FALSE,"ANEXO3 99 UBÁ6"}</definedName>
    <definedName name="GRAFICO11_5" localSheetId="4" hidden="1">{#N/A,#N/A,FALSE,"ANEXO3 99 ERA";#N/A,#N/A,FALSE,"ANEXO3 99 UBÁ2";#N/A,#N/A,FALSE,"ANEXO3 99 DTU";#N/A,#N/A,FALSE,"ANEXO3 99 RDR";#N/A,#N/A,FALSE,"ANEXO3 99 UBÁ4";#N/A,#N/A,FALSE,"ANEXO3 99 UBÁ6"}</definedName>
    <definedName name="GRAFICO11_5" localSheetId="7" hidden="1">{#N/A,#N/A,FALSE,"ANEXO3 99 ERA";#N/A,#N/A,FALSE,"ANEXO3 99 UBÁ2";#N/A,#N/A,FALSE,"ANEXO3 99 DTU";#N/A,#N/A,FALSE,"ANEXO3 99 RDR";#N/A,#N/A,FALSE,"ANEXO3 99 UBÁ4";#N/A,#N/A,FALSE,"ANEXO3 99 UBÁ6"}</definedName>
    <definedName name="GRAFICO11_5" hidden="1">{#N/A,#N/A,FALSE,"ANEXO3 99 ERA";#N/A,#N/A,FALSE,"ANEXO3 99 UBÁ2";#N/A,#N/A,FALSE,"ANEXO3 99 DTU";#N/A,#N/A,FALSE,"ANEXO3 99 RDR";#N/A,#N/A,FALSE,"ANEXO3 99 UBÁ4";#N/A,#N/A,FALSE,"ANEXO3 99 UBÁ6"}</definedName>
    <definedName name="Grandeza">#REF!</definedName>
    <definedName name="granulometria" localSheetId="5">#REF!</definedName>
    <definedName name="granulometria">#REF!</definedName>
    <definedName name="GRAPHS" localSheetId="5">#REF!</definedName>
    <definedName name="GRAPHS">#REF!</definedName>
    <definedName name="GratCO" localSheetId="5">#REF!</definedName>
    <definedName name="GratCO">#REF!</definedName>
    <definedName name="GratMG" localSheetId="5">#REF!</definedName>
    <definedName name="GratMG">#REF!</definedName>
    <definedName name="GratNod" localSheetId="5">#REF!</definedName>
    <definedName name="GratNod">#REF!</definedName>
    <definedName name="GratNord" localSheetId="5">#REF!</definedName>
    <definedName name="GratNord">#REF!</definedName>
    <definedName name="GratNorte" localSheetId="5">#REF!</definedName>
    <definedName name="GratNorte">#REF!</definedName>
    <definedName name="GratRJES" localSheetId="5">#REF!</definedName>
    <definedName name="GratRJES">#REF!</definedName>
    <definedName name="GratSPC" localSheetId="5">#REF!</definedName>
    <definedName name="GratSPC">#REF!</definedName>
    <definedName name="GratSPI" localSheetId="5">#REF!</definedName>
    <definedName name="GratSPI">#REF!</definedName>
    <definedName name="GratSul" localSheetId="5">#REF!</definedName>
    <definedName name="GratSul">#REF!</definedName>
    <definedName name="_xlnm.Recorder" localSheetId="5">#REF!</definedName>
    <definedName name="_xlnm.Recorder">#REF!</definedName>
    <definedName name="GRIGLIA_si" localSheetId="5">#REF!</definedName>
    <definedName name="GRIGLIA_si">#REF!</definedName>
    <definedName name="GRIGLIA_si2" localSheetId="5">#REF!</definedName>
    <definedName name="GRIGLIA_si2">#REF!</definedName>
    <definedName name="Gross_Connections" localSheetId="5">#REF!</definedName>
    <definedName name="Gross_Connections">#REF!</definedName>
    <definedName name="GrpAcct1" hidden="1">"Blank (325)"</definedName>
    <definedName name="GrpAcct2" hidden="1">"5612"</definedName>
    <definedName name="GrpLevel" hidden="1">2</definedName>
    <definedName name="GRUPO_1">#REF!</definedName>
    <definedName name="GRUPO_2" localSheetId="5">#REF!</definedName>
    <definedName name="GRUPO_2">#REF!</definedName>
    <definedName name="GRUPO_3" localSheetId="5">#REF!</definedName>
    <definedName name="GRUPO_3">#REF!</definedName>
    <definedName name="GRUPO_4" localSheetId="5">#REF!</definedName>
    <definedName name="GRUPO_4">#REF!</definedName>
    <definedName name="GRUPO_5" localSheetId="5">#REF!</definedName>
    <definedName name="GRUPO_5">#REF!</definedName>
    <definedName name="GRUPO_6" localSheetId="5">#REF!</definedName>
    <definedName name="GRUPO_6">#REF!</definedName>
    <definedName name="GRUPO_7" localSheetId="5">#REF!</definedName>
    <definedName name="GRUPO_7">#REF!</definedName>
    <definedName name="GRUPO_8" localSheetId="5">#REF!</definedName>
    <definedName name="GRUPO_8">#REF!</definedName>
    <definedName name="GRUPO_GERADOR" localSheetId="5">#REF!</definedName>
    <definedName name="GRUPO_GERADOR">#REF!</definedName>
    <definedName name="grupo2" localSheetId="5">#REF!</definedName>
    <definedName name="grupo2">#REF!</definedName>
    <definedName name="Grupos" localSheetId="5">#REF!</definedName>
    <definedName name="Grupos">#REF!</definedName>
    <definedName name="gs" localSheetId="5">#REF!</definedName>
    <definedName name="gs">#REF!</definedName>
    <definedName name="Gsn" localSheetId="5">#REF!</definedName>
    <definedName name="Gsn">#REF!</definedName>
    <definedName name="Gsr" localSheetId="5">#REF!</definedName>
    <definedName name="Gsr">#REF!</definedName>
    <definedName name="GSUP_CALC" localSheetId="5">#REF!</definedName>
    <definedName name="GSUP_CALC">#REF!</definedName>
    <definedName name="gt">#N/A</definedName>
    <definedName name="gterer" hidden="1">[8]Template!$F$8:$F$35</definedName>
    <definedName name="gtree" hidden="1">[10]A!$B$45:$D$45</definedName>
    <definedName name="Guaraniana" hidden="1">#REF!</definedName>
    <definedName name="GU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AS">#REF!</definedName>
    <definedName name="gunnar" localSheetId="0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gunnar" localSheetId="5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gunnar" localSheetId="1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gunnar" localSheetId="4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gunnar" localSheetId="7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gunnar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GVALUE">#REF!</definedName>
    <definedName name="gwen" localSheetId="0" hidden="1">{"Resultat",#N/A,TRUE,"Hovedtal";"Balance",#N/A,TRUE,"Hovedtal";"Cash_Flow",#N/A,TRUE,"Hovedtal"}</definedName>
    <definedName name="gwen" localSheetId="5" hidden="1">{"Resultat",#N/A,TRUE,"Hovedtal";"Balance",#N/A,TRUE,"Hovedtal";"Cash_Flow",#N/A,TRUE,"Hovedtal"}</definedName>
    <definedName name="gwen" localSheetId="1" hidden="1">{"Resultat",#N/A,TRUE,"Hovedtal";"Balance",#N/A,TRUE,"Hovedtal";"Cash_Flow",#N/A,TRUE,"Hovedtal"}</definedName>
    <definedName name="gwen" localSheetId="4" hidden="1">{"Resultat",#N/A,TRUE,"Hovedtal";"Balance",#N/A,TRUE,"Hovedtal";"Cash_Flow",#N/A,TRUE,"Hovedtal"}</definedName>
    <definedName name="gwen" localSheetId="7" hidden="1">{"Resultat",#N/A,TRUE,"Hovedtal";"Balance",#N/A,TRUE,"Hovedtal";"Cash_Flow",#N/A,TRUE,"Hovedtal"}</definedName>
    <definedName name="gwen" hidden="1">{"Resultat",#N/A,TRUE,"Hovedtal";"Balance",#N/A,TRUE,"Hovedtal";"Cash_Flow",#N/A,TRUE,"Hovedtal"}</definedName>
    <definedName name="GWSGWETH" hidden="1">#REF!</definedName>
    <definedName name="gyuj" localSheetId="0" hidden="1">{#N/A,#N/A,FALSE,"ANEXO3 99 ERA";#N/A,#N/A,FALSE,"ANEXO3 99 UBÁ2";#N/A,#N/A,FALSE,"ANEXO3 99 DTU";#N/A,#N/A,FALSE,"ANEXO3 99 RDR";#N/A,#N/A,FALSE,"ANEXO3 99 UBÁ4";#N/A,#N/A,FALSE,"ANEXO3 99 UBÁ6"}</definedName>
    <definedName name="gyuj" localSheetId="5" hidden="1">{#N/A,#N/A,FALSE,"ANEXO3 99 ERA";#N/A,#N/A,FALSE,"ANEXO3 99 UBÁ2";#N/A,#N/A,FALSE,"ANEXO3 99 DTU";#N/A,#N/A,FALSE,"ANEXO3 99 RDR";#N/A,#N/A,FALSE,"ANEXO3 99 UBÁ4";#N/A,#N/A,FALSE,"ANEXO3 99 UBÁ6"}</definedName>
    <definedName name="gyuj" localSheetId="1" hidden="1">{#N/A,#N/A,FALSE,"ANEXO3 99 ERA";#N/A,#N/A,FALSE,"ANEXO3 99 UBÁ2";#N/A,#N/A,FALSE,"ANEXO3 99 DTU";#N/A,#N/A,FALSE,"ANEXO3 99 RDR";#N/A,#N/A,FALSE,"ANEXO3 99 UBÁ4";#N/A,#N/A,FALSE,"ANEXO3 99 UBÁ6"}</definedName>
    <definedName name="gyuj" localSheetId="4" hidden="1">{#N/A,#N/A,FALSE,"ANEXO3 99 ERA";#N/A,#N/A,FALSE,"ANEXO3 99 UBÁ2";#N/A,#N/A,FALSE,"ANEXO3 99 DTU";#N/A,#N/A,FALSE,"ANEXO3 99 RDR";#N/A,#N/A,FALSE,"ANEXO3 99 UBÁ4";#N/A,#N/A,FALSE,"ANEXO3 99 UBÁ6"}</definedName>
    <definedName name="gyuj" localSheetId="7" hidden="1">{#N/A,#N/A,FALSE,"ANEXO3 99 ERA";#N/A,#N/A,FALSE,"ANEXO3 99 UBÁ2";#N/A,#N/A,FALSE,"ANEXO3 99 DTU";#N/A,#N/A,FALSE,"ANEXO3 99 RDR";#N/A,#N/A,FALSE,"ANEXO3 99 UBÁ4";#N/A,#N/A,FALSE,"ANEXO3 99 UBÁ6"}</definedName>
    <definedName name="gyuj" hidden="1">{#N/A,#N/A,FALSE,"ANEXO3 99 ERA";#N/A,#N/A,FALSE,"ANEXO3 99 UBÁ2";#N/A,#N/A,FALSE,"ANEXO3 99 DTU";#N/A,#N/A,FALSE,"ANEXO3 99 RDR";#N/A,#N/A,FALSE,"ANEXO3 99 UBÁ4";#N/A,#N/A,FALSE,"ANEXO3 99 UBÁ6"}</definedName>
    <definedName name="H">#REF!</definedName>
    <definedName name="H_INCOME" localSheetId="5">#REF!</definedName>
    <definedName name="H_INCOME">#REF!</definedName>
    <definedName name="hb" localSheetId="5">#REF!</definedName>
    <definedName name="hb">#REF!</definedName>
    <definedName name="HBALANCE" localSheetId="5">#REF!</definedName>
    <definedName name="HBALANCE">#REF!</definedName>
    <definedName name="HCAP_INVEST" localSheetId="5">#REF!</definedName>
    <definedName name="HCAP_INVEST">#REF!</definedName>
    <definedName name="hdethteh" localSheetId="0" hidden="1">{#N/A,#N/A,FALSE,"ANEXO3 99 ERA";#N/A,#N/A,FALSE,"ANEXO3 99 UBÁ2";#N/A,#N/A,FALSE,"ANEXO3 99 DTU";#N/A,#N/A,FALSE,"ANEXO3 99 RDR";#N/A,#N/A,FALSE,"ANEXO3 99 UBÁ4";#N/A,#N/A,FALSE,"ANEXO3 99 UBÁ6"}</definedName>
    <definedName name="hdethteh" localSheetId="5" hidden="1">{#N/A,#N/A,FALSE,"ANEXO3 99 ERA";#N/A,#N/A,FALSE,"ANEXO3 99 UBÁ2";#N/A,#N/A,FALSE,"ANEXO3 99 DTU";#N/A,#N/A,FALSE,"ANEXO3 99 RDR";#N/A,#N/A,FALSE,"ANEXO3 99 UBÁ4";#N/A,#N/A,FALSE,"ANEXO3 99 UBÁ6"}</definedName>
    <definedName name="hdethteh" localSheetId="1" hidden="1">{#N/A,#N/A,FALSE,"ANEXO3 99 ERA";#N/A,#N/A,FALSE,"ANEXO3 99 UBÁ2";#N/A,#N/A,FALSE,"ANEXO3 99 DTU";#N/A,#N/A,FALSE,"ANEXO3 99 RDR";#N/A,#N/A,FALSE,"ANEXO3 99 UBÁ4";#N/A,#N/A,FALSE,"ANEXO3 99 UBÁ6"}</definedName>
    <definedName name="hdethteh" localSheetId="4" hidden="1">{#N/A,#N/A,FALSE,"ANEXO3 99 ERA";#N/A,#N/A,FALSE,"ANEXO3 99 UBÁ2";#N/A,#N/A,FALSE,"ANEXO3 99 DTU";#N/A,#N/A,FALSE,"ANEXO3 99 RDR";#N/A,#N/A,FALSE,"ANEXO3 99 UBÁ4";#N/A,#N/A,FALSE,"ANEXO3 99 UBÁ6"}</definedName>
    <definedName name="hdethteh" localSheetId="7" hidden="1">{#N/A,#N/A,FALSE,"ANEXO3 99 ERA";#N/A,#N/A,FALSE,"ANEXO3 99 UBÁ2";#N/A,#N/A,FALSE,"ANEXO3 99 DTU";#N/A,#N/A,FALSE,"ANEXO3 99 RDR";#N/A,#N/A,FALSE,"ANEXO3 99 UBÁ4";#N/A,#N/A,FALSE,"ANEXO3 99 UBÁ6"}</definedName>
    <definedName name="hdethteh" hidden="1">{#N/A,#N/A,FALSE,"ANEXO3 99 ERA";#N/A,#N/A,FALSE,"ANEXO3 99 UBÁ2";#N/A,#N/A,FALSE,"ANEXO3 99 DTU";#N/A,#N/A,FALSE,"ANEXO3 99 RDR";#N/A,#N/A,FALSE,"ANEXO3 99 UBÁ4";#N/A,#N/A,FALSE,"ANEXO3 99 UBÁ6"}</definedName>
    <definedName name="hdhddshds" localSheetId="0" hidden="1">{#N/A,#N/A,FALSE,"ANEXO3 99 ERA";#N/A,#N/A,FALSE,"ANEXO3 99 UBÁ2";#N/A,#N/A,FALSE,"ANEXO3 99 DTU";#N/A,#N/A,FALSE,"ANEXO3 99 RDR";#N/A,#N/A,FALSE,"ANEXO3 99 UBÁ4";#N/A,#N/A,FALSE,"ANEXO3 99 UBÁ6"}</definedName>
    <definedName name="hdhddshds" localSheetId="5" hidden="1">{#N/A,#N/A,FALSE,"ANEXO3 99 ERA";#N/A,#N/A,FALSE,"ANEXO3 99 UBÁ2";#N/A,#N/A,FALSE,"ANEXO3 99 DTU";#N/A,#N/A,FALSE,"ANEXO3 99 RDR";#N/A,#N/A,FALSE,"ANEXO3 99 UBÁ4";#N/A,#N/A,FALSE,"ANEXO3 99 UBÁ6"}</definedName>
    <definedName name="hdhddshds" localSheetId="1" hidden="1">{#N/A,#N/A,FALSE,"ANEXO3 99 ERA";#N/A,#N/A,FALSE,"ANEXO3 99 UBÁ2";#N/A,#N/A,FALSE,"ANEXO3 99 DTU";#N/A,#N/A,FALSE,"ANEXO3 99 RDR";#N/A,#N/A,FALSE,"ANEXO3 99 UBÁ4";#N/A,#N/A,FALSE,"ANEXO3 99 UBÁ6"}</definedName>
    <definedName name="hdhddshds" localSheetId="4" hidden="1">{#N/A,#N/A,FALSE,"ANEXO3 99 ERA";#N/A,#N/A,FALSE,"ANEXO3 99 UBÁ2";#N/A,#N/A,FALSE,"ANEXO3 99 DTU";#N/A,#N/A,FALSE,"ANEXO3 99 RDR";#N/A,#N/A,FALSE,"ANEXO3 99 UBÁ4";#N/A,#N/A,FALSE,"ANEXO3 99 UBÁ6"}</definedName>
    <definedName name="hdhddshds" localSheetId="7" hidden="1">{#N/A,#N/A,FALSE,"ANEXO3 99 ERA";#N/A,#N/A,FALSE,"ANEXO3 99 UBÁ2";#N/A,#N/A,FALSE,"ANEXO3 99 DTU";#N/A,#N/A,FALSE,"ANEXO3 99 RDR";#N/A,#N/A,FALSE,"ANEXO3 99 UBÁ4";#N/A,#N/A,FALSE,"ANEXO3 99 UBÁ6"}</definedName>
    <definedName name="hdhddshds" hidden="1">{#N/A,#N/A,FALSE,"ANEXO3 99 ERA";#N/A,#N/A,FALSE,"ANEXO3 99 UBÁ2";#N/A,#N/A,FALSE,"ANEXO3 99 DTU";#N/A,#N/A,FALSE,"ANEXO3 99 RDR";#N/A,#N/A,FALSE,"ANEXO3 99 UBÁ4";#N/A,#N/A,FALSE,"ANEXO3 99 UBÁ6"}</definedName>
    <definedName name="hdhgf" localSheetId="0" hidden="1">{"mgmt forecast",#N/A,FALSE,"Mgmt Forecast";"dcf table",#N/A,FALSE,"Mgmt Forecast";"sensitivity",#N/A,FALSE,"Mgmt Forecast";"table inputs",#N/A,FALSE,"Mgmt Forecast";"calculations",#N/A,FALSE,"Mgmt Forecast"}</definedName>
    <definedName name="hdhgf" localSheetId="5" hidden="1">{"mgmt forecast",#N/A,FALSE,"Mgmt Forecast";"dcf table",#N/A,FALSE,"Mgmt Forecast";"sensitivity",#N/A,FALSE,"Mgmt Forecast";"table inputs",#N/A,FALSE,"Mgmt Forecast";"calculations",#N/A,FALSE,"Mgmt Forecast"}</definedName>
    <definedName name="hdhgf" localSheetId="1" hidden="1">{"mgmt forecast",#N/A,FALSE,"Mgmt Forecast";"dcf table",#N/A,FALSE,"Mgmt Forecast";"sensitivity",#N/A,FALSE,"Mgmt Forecast";"table inputs",#N/A,FALSE,"Mgmt Forecast";"calculations",#N/A,FALSE,"Mgmt Forecast"}</definedName>
    <definedName name="hdhgf" localSheetId="4" hidden="1">{"mgmt forecast",#N/A,FALSE,"Mgmt Forecast";"dcf table",#N/A,FALSE,"Mgmt Forecast";"sensitivity",#N/A,FALSE,"Mgmt Forecast";"table inputs",#N/A,FALSE,"Mgmt Forecast";"calculations",#N/A,FALSE,"Mgmt Forecast"}</definedName>
    <definedName name="hdhgf" localSheetId="7" hidden="1">{"mgmt forecast",#N/A,FALSE,"Mgmt Forecast";"dcf table",#N/A,FALSE,"Mgmt Forecast";"sensitivity",#N/A,FALSE,"Mgmt Forecast";"table inputs",#N/A,FALSE,"Mgmt Forecast";"calculations",#N/A,FALSE,"Mgmt Forecast"}</definedName>
    <definedName name="hdhgf" hidden="1">{"mgmt forecast",#N/A,FALSE,"Mgmt Forecast";"dcf table",#N/A,FALSE,"Mgmt Forecast";"sensitivity",#N/A,FALSE,"Mgmt Forecast";"table inputs",#N/A,FALSE,"Mgmt Forecast";"calculations",#N/A,FALSE,"Mgmt Forecast"}</definedName>
    <definedName name="He">#REF!</definedName>
    <definedName name="Header" localSheetId="5">#REF!</definedName>
    <definedName name="Header">#REF!</definedName>
    <definedName name="HEED" localSheetId="5">#REF!</definedName>
    <definedName name="HEED">#REF!</definedName>
    <definedName name="hehehewhewhtew" localSheetId="0" hidden="1">{#N/A,#N/A,FALSE,"ANEXO3 99 ERA";#N/A,#N/A,FALSE,"ANEXO3 99 UBÁ2";#N/A,#N/A,FALSE,"ANEXO3 99 DTU";#N/A,#N/A,FALSE,"ANEXO3 99 RDR";#N/A,#N/A,FALSE,"ANEXO3 99 UBÁ4";#N/A,#N/A,FALSE,"ANEXO3 99 UBÁ6"}</definedName>
    <definedName name="hehehewhewhtew" localSheetId="5" hidden="1">{#N/A,#N/A,FALSE,"ANEXO3 99 ERA";#N/A,#N/A,FALSE,"ANEXO3 99 UBÁ2";#N/A,#N/A,FALSE,"ANEXO3 99 DTU";#N/A,#N/A,FALSE,"ANEXO3 99 RDR";#N/A,#N/A,FALSE,"ANEXO3 99 UBÁ4";#N/A,#N/A,FALSE,"ANEXO3 99 UBÁ6"}</definedName>
    <definedName name="hehehewhewhtew" localSheetId="1" hidden="1">{#N/A,#N/A,FALSE,"ANEXO3 99 ERA";#N/A,#N/A,FALSE,"ANEXO3 99 UBÁ2";#N/A,#N/A,FALSE,"ANEXO3 99 DTU";#N/A,#N/A,FALSE,"ANEXO3 99 RDR";#N/A,#N/A,FALSE,"ANEXO3 99 UBÁ4";#N/A,#N/A,FALSE,"ANEXO3 99 UBÁ6"}</definedName>
    <definedName name="hehehewhewhtew" localSheetId="4" hidden="1">{#N/A,#N/A,FALSE,"ANEXO3 99 ERA";#N/A,#N/A,FALSE,"ANEXO3 99 UBÁ2";#N/A,#N/A,FALSE,"ANEXO3 99 DTU";#N/A,#N/A,FALSE,"ANEXO3 99 RDR";#N/A,#N/A,FALSE,"ANEXO3 99 UBÁ4";#N/A,#N/A,FALSE,"ANEXO3 99 UBÁ6"}</definedName>
    <definedName name="hehehewhewhtew" localSheetId="7" hidden="1">{#N/A,#N/A,FALSE,"ANEXO3 99 ERA";#N/A,#N/A,FALSE,"ANEXO3 99 UBÁ2";#N/A,#N/A,FALSE,"ANEXO3 99 DTU";#N/A,#N/A,FALSE,"ANEXO3 99 RDR";#N/A,#N/A,FALSE,"ANEXO3 99 UBÁ4";#N/A,#N/A,FALSE,"ANEXO3 99 UBÁ6"}</definedName>
    <definedName name="hehehewhewhtew" hidden="1">{#N/A,#N/A,FALSE,"ANEXO3 99 ERA";#N/A,#N/A,FALSE,"ANEXO3 99 UBÁ2";#N/A,#N/A,FALSE,"ANEXO3 99 DTU";#N/A,#N/A,FALSE,"ANEXO3 99 RDR";#N/A,#N/A,FALSE,"ANEXO3 99 UBÁ4";#N/A,#N/A,FALSE,"ANEXO3 99 UBÁ6"}</definedName>
    <definedName name="heitor">#REF!</definedName>
    <definedName name="helene" localSheetId="0" hidden="1">{"Side 1",#N/A,FALSE,"Hovedark";"Side 2",#N/A,FALSE,"Hovedark";"Cash Flow",#N/A,FALSE,"Hovedark";"Breakdown",#N/A,FALSE,"Breakdown";"Valuation",#N/A,FALSE,"Valuation";"Bidrag",#N/A,FALSE,"Bidrag"}</definedName>
    <definedName name="helene" localSheetId="5" hidden="1">{"Side 1",#N/A,FALSE,"Hovedark";"Side 2",#N/A,FALSE,"Hovedark";"Cash Flow",#N/A,FALSE,"Hovedark";"Breakdown",#N/A,FALSE,"Breakdown";"Valuation",#N/A,FALSE,"Valuation";"Bidrag",#N/A,FALSE,"Bidrag"}</definedName>
    <definedName name="helene" localSheetId="1" hidden="1">{"Side 1",#N/A,FALSE,"Hovedark";"Side 2",#N/A,FALSE,"Hovedark";"Cash Flow",#N/A,FALSE,"Hovedark";"Breakdown",#N/A,FALSE,"Breakdown";"Valuation",#N/A,FALSE,"Valuation";"Bidrag",#N/A,FALSE,"Bidrag"}</definedName>
    <definedName name="helene" localSheetId="4" hidden="1">{"Side 1",#N/A,FALSE,"Hovedark";"Side 2",#N/A,FALSE,"Hovedark";"Cash Flow",#N/A,FALSE,"Hovedark";"Breakdown",#N/A,FALSE,"Breakdown";"Valuation",#N/A,FALSE,"Valuation";"Bidrag",#N/A,FALSE,"Bidrag"}</definedName>
    <definedName name="helene" localSheetId="7" hidden="1">{"Side 1",#N/A,FALSE,"Hovedark";"Side 2",#N/A,FALSE,"Hovedark";"Cash Flow",#N/A,FALSE,"Hovedark";"Breakdown",#N/A,FALSE,"Breakdown";"Valuation",#N/A,FALSE,"Valuation";"Bidrag",#N/A,FALSE,"Bidrag"}</definedName>
    <definedName name="helene" hidden="1">{"Side 1",#N/A,FALSE,"Hovedark";"Side 2",#N/A,FALSE,"Hovedark";"Cash Flow",#N/A,FALSE,"Hovedark";"Breakdown",#N/A,FALSE,"Breakdown";"Valuation",#N/A,FALSE,"Valuation";"Bidrag",#N/A,FALSE,"Bidrag"}</definedName>
    <definedName name="HFINANCE">#REF!</definedName>
    <definedName name="HFREE_CASH" localSheetId="5">#REF!</definedName>
    <definedName name="HFREE_CASH">#REF!</definedName>
    <definedName name="HG" localSheetId="5" hidden="1">#REF!</definedName>
    <definedName name="HG" hidden="1">#REF!</definedName>
    <definedName name="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hgdh" localSheetId="5" hidden="1">{"mgmt forecast",#N/A,FALSE,"Mgmt Forecast";"dcf table",#N/A,FALSE,"Mgmt Forecast";"sensitivity",#N/A,FALSE,"Mgmt Forecast";"table inputs",#N/A,FALSE,"Mgmt Forecast";"calculations",#N/A,FALSE,"Mgmt Forecast"}</definedName>
    <definedName name="hgdh" localSheetId="1" hidden="1">{"mgmt forecast",#N/A,FALSE,"Mgmt Forecast";"dcf table",#N/A,FALSE,"Mgmt Forecast";"sensitivity",#N/A,FALSE,"Mgmt Forecast";"table inputs",#N/A,FALSE,"Mgmt Forecast";"calculations",#N/A,FALSE,"Mgmt Forecast"}</definedName>
    <definedName name="hgdh" localSheetId="4" hidden="1">{"mgmt forecast",#N/A,FALSE,"Mgmt Forecast";"dcf table",#N/A,FALSE,"Mgmt Forecast";"sensitivity",#N/A,FALSE,"Mgmt Forecast";"table inputs",#N/A,FALSE,"Mgmt Forecast";"calculations",#N/A,FALSE,"Mgmt Forecast"}</definedName>
    <definedName name="hgdh" localSheetId="7" hidden="1">{"mgmt forecast",#N/A,FALSE,"Mgmt Forecast";"dcf table",#N/A,FALSE,"Mgmt Forecast";"sensitivity",#N/A,FALSE,"Mgmt Forecast";"table inputs",#N/A,FALSE,"Mgmt Forecast";"calculations",#N/A,FALSE,"Mgmt Forecast"}</definedName>
    <definedName name="hgdh" hidden="1">{"mgmt forecast",#N/A,FALSE,"Mgmt Forecast";"dcf table",#N/A,FALSE,"Mgmt Forecast";"sensitivity",#N/A,FALSE,"Mgmt Forecast";"table inputs",#N/A,FALSE,"Mgmt Forecast";"calculations",#N/A,FALSE,"Mgmt Forecast"}</definedName>
    <definedName name="HH">#REF!</definedName>
    <definedName name="HHH" localSheetId="0" hidden="1">{#N/A,#N/A,FALSE,"ANEXO3 99 ERA";#N/A,#N/A,FALSE,"ANEXO3 99 UBÁ2";#N/A,#N/A,FALSE,"ANEXO3 99 DTU";#N/A,#N/A,FALSE,"ANEXO3 99 RDR";#N/A,#N/A,FALSE,"ANEXO3 99 UBÁ4";#N/A,#N/A,FALSE,"ANEXO3 99 UBÁ6"}</definedName>
    <definedName name="HHH" localSheetId="5" hidden="1">{#N/A,#N/A,FALSE,"ANEXO3 99 ERA";#N/A,#N/A,FALSE,"ANEXO3 99 UBÁ2";#N/A,#N/A,FALSE,"ANEXO3 99 DTU";#N/A,#N/A,FALSE,"ANEXO3 99 RDR";#N/A,#N/A,FALSE,"ANEXO3 99 UBÁ4";#N/A,#N/A,FALSE,"ANEXO3 99 UBÁ6"}</definedName>
    <definedName name="HHH" localSheetId="1" hidden="1">{#N/A,#N/A,FALSE,"ANEXO3 99 ERA";#N/A,#N/A,FALSE,"ANEXO3 99 UBÁ2";#N/A,#N/A,FALSE,"ANEXO3 99 DTU";#N/A,#N/A,FALSE,"ANEXO3 99 RDR";#N/A,#N/A,FALSE,"ANEXO3 99 UBÁ4";#N/A,#N/A,FALSE,"ANEXO3 99 UBÁ6"}</definedName>
    <definedName name="HHH" localSheetId="4" hidden="1">{#N/A,#N/A,FALSE,"ANEXO3 99 ERA";#N/A,#N/A,FALSE,"ANEXO3 99 UBÁ2";#N/A,#N/A,FALSE,"ANEXO3 99 DTU";#N/A,#N/A,FALSE,"ANEXO3 99 RDR";#N/A,#N/A,FALSE,"ANEXO3 99 UBÁ4";#N/A,#N/A,FALSE,"ANEXO3 99 UBÁ6"}</definedName>
    <definedName name="HHH" localSheetId="7" hidden="1">{#N/A,#N/A,FALSE,"ANEXO3 99 ERA";#N/A,#N/A,FALSE,"ANEXO3 99 UBÁ2";#N/A,#N/A,FALSE,"ANEXO3 99 DTU";#N/A,#N/A,FALSE,"ANEXO3 99 RDR";#N/A,#N/A,FALSE,"ANEXO3 99 UBÁ4";#N/A,#N/A,FALSE,"ANEXO3 99 UBÁ6"}</definedName>
    <definedName name="HHH" hidden="1">{#N/A,#N/A,FALSE,"ANEXO3 99 ERA";#N/A,#N/A,FALSE,"ANEXO3 99 UBÁ2";#N/A,#N/A,FALSE,"ANEXO3 99 DTU";#N/A,#N/A,FALSE,"ANEXO3 99 RDR";#N/A,#N/A,FALSE,"ANEXO3 99 UBÁ4";#N/A,#N/A,FALSE,"ANEXO3 99 UBÁ6"}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localSheetId="1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7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" localSheetId="0" hidden="1">{#N/A,#N/A,FALSE,"CONTROLE"}</definedName>
    <definedName name="hhhhh" localSheetId="5" hidden="1">{#N/A,#N/A,FALSE,"CONTROLE"}</definedName>
    <definedName name="hhhhh" localSheetId="1" hidden="1">{#N/A,#N/A,FALSE,"CONTROLE"}</definedName>
    <definedName name="hhhhh" localSheetId="4" hidden="1">{#N/A,#N/A,FALSE,"CONTROLE"}</definedName>
    <definedName name="hhhhh" localSheetId="7" hidden="1">{#N/A,#N/A,FALSE,"CONTROLE"}</definedName>
    <definedName name="hhhhh" hidden="1">{#N/A,#N/A,FALSE,"CONTROLE"}</definedName>
    <definedName name="hhhhhhhh" localSheetId="0" hidden="1">{#N/A,#N/A,FALSE,"CONTROLE"}</definedName>
    <definedName name="hhhhhhhh" localSheetId="5" hidden="1">{#N/A,#N/A,FALSE,"CONTROLE"}</definedName>
    <definedName name="hhhhhhhh" localSheetId="1" hidden="1">{#N/A,#N/A,FALSE,"CONTROLE"}</definedName>
    <definedName name="hhhhhhhh" localSheetId="4" hidden="1">{#N/A,#N/A,FALSE,"CONTROLE"}</definedName>
    <definedName name="hhhhhhhh" localSheetId="7" hidden="1">{#N/A,#N/A,FALSE,"CONTROLE"}</definedName>
    <definedName name="hhhhhhhh" hidden="1">{#N/A,#N/A,FALSE,"CONTROLE"}</definedName>
    <definedName name="hhhhhhhhh" localSheetId="0" hidden="1">{#N/A,#N/A,FALSE,"CONTROLE"}</definedName>
    <definedName name="hhhhhhhhh" localSheetId="5" hidden="1">{#N/A,#N/A,FALSE,"CONTROLE"}</definedName>
    <definedName name="hhhhhhhhh" localSheetId="1" hidden="1">{#N/A,#N/A,FALSE,"CONTROLE"}</definedName>
    <definedName name="hhhhhhhhh" localSheetId="4" hidden="1">{#N/A,#N/A,FALSE,"CONTROLE"}</definedName>
    <definedName name="hhhhhhhhh" localSheetId="7" hidden="1">{#N/A,#N/A,FALSE,"CONTROLE"}</definedName>
    <definedName name="hhhhhhhhh" hidden="1">{#N/A,#N/A,FALSE,"CONTROLE"}</definedName>
    <definedName name="hhhjjj" localSheetId="0" hidden="1">{#N/A,#N/A,FALSE,"ANEXO3 99 ERA";#N/A,#N/A,FALSE,"ANEXO3 99 UBÁ2";#N/A,#N/A,FALSE,"ANEXO3 99 DTU";#N/A,#N/A,FALSE,"ANEXO3 99 RDR";#N/A,#N/A,FALSE,"ANEXO3 99 UBÁ4";#N/A,#N/A,FALSE,"ANEXO3 99 UBÁ6"}</definedName>
    <definedName name="hhhjjj" localSheetId="5" hidden="1">{#N/A,#N/A,FALSE,"ANEXO3 99 ERA";#N/A,#N/A,FALSE,"ANEXO3 99 UBÁ2";#N/A,#N/A,FALSE,"ANEXO3 99 DTU";#N/A,#N/A,FALSE,"ANEXO3 99 RDR";#N/A,#N/A,FALSE,"ANEXO3 99 UBÁ4";#N/A,#N/A,FALSE,"ANEXO3 99 UBÁ6"}</definedName>
    <definedName name="hhhjjj" localSheetId="1" hidden="1">{#N/A,#N/A,FALSE,"ANEXO3 99 ERA";#N/A,#N/A,FALSE,"ANEXO3 99 UBÁ2";#N/A,#N/A,FALSE,"ANEXO3 99 DTU";#N/A,#N/A,FALSE,"ANEXO3 99 RDR";#N/A,#N/A,FALSE,"ANEXO3 99 UBÁ4";#N/A,#N/A,FALSE,"ANEXO3 99 UBÁ6"}</definedName>
    <definedName name="hhhjjj" localSheetId="4" hidden="1">{#N/A,#N/A,FALSE,"ANEXO3 99 ERA";#N/A,#N/A,FALSE,"ANEXO3 99 UBÁ2";#N/A,#N/A,FALSE,"ANEXO3 99 DTU";#N/A,#N/A,FALSE,"ANEXO3 99 RDR";#N/A,#N/A,FALSE,"ANEXO3 99 UBÁ4";#N/A,#N/A,FALSE,"ANEXO3 99 UBÁ6"}</definedName>
    <definedName name="hhhjjj" localSheetId="7" hidden="1">{#N/A,#N/A,FALSE,"ANEXO3 99 ERA";#N/A,#N/A,FALSE,"ANEXO3 99 UBÁ2";#N/A,#N/A,FALSE,"ANEXO3 99 DTU";#N/A,#N/A,FALSE,"ANEXO3 99 RDR";#N/A,#N/A,FALSE,"ANEXO3 99 UBÁ4";#N/A,#N/A,FALSE,"ANEXO3 99 UBÁ6"}</definedName>
    <definedName name="hhhjjj" hidden="1">{#N/A,#N/A,FALSE,"ANEXO3 99 ERA";#N/A,#N/A,FALSE,"ANEXO3 99 UBÁ2";#N/A,#N/A,FALSE,"ANEXO3 99 DTU";#N/A,#N/A,FALSE,"ANEXO3 99 RDR";#N/A,#N/A,FALSE,"ANEXO3 99 UBÁ4";#N/A,#N/A,FALSE,"ANEXO3 99 UBÁ6"}</definedName>
    <definedName name="HI" hidden="1">#REF!</definedName>
    <definedName name="HIST_ALL" localSheetId="5">#REF!</definedName>
    <definedName name="HIST_ALL">#REF!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K_RESULT" localSheetId="5">#REF!</definedName>
    <definedName name="HK_RESULT">#REF!</definedName>
    <definedName name="hn.ConvertZero1" localSheetId="5" hidden="1">#REF!,#REF!,#REF!,#REF!,#REF!,#REF!,#REF!,#REF!,#REF!,#REF!</definedName>
    <definedName name="hn.ConvertZero1" localSheetId="7" hidden="1">#REF!,#REF!,#REF!,#REF!,#REF!,#REF!,#REF!,#REF!,#REF!,#REF!</definedName>
    <definedName name="hn.ConvertZero1" hidden="1">#REF!,#REF!,#REF!,#REF!,#REF!,#REF!,#REF!,#REF!,#REF!,#REF!</definedName>
    <definedName name="hn.ConvertZero2" localSheetId="5" hidden="1">#REF!,#REF!,#REF!,#REF!,#REF!,#REF!,#REF!,#REF!</definedName>
    <definedName name="hn.ConvertZero2" localSheetId="7" hidden="1">#REF!,#REF!,#REF!,#REF!,#REF!,#REF!,#REF!,#REF!</definedName>
    <definedName name="hn.ConvertZero2" hidden="1">#REF!,#REF!,#REF!,#REF!,#REF!,#REF!,#REF!,#REF!</definedName>
    <definedName name="hn.ConvertZero3" localSheetId="5" hidden="1">#REF!,#REF!,#REF!,#REF!,#REF!</definedName>
    <definedName name="hn.ConvertZero3" localSheetId="7" hidden="1">#REF!,#REF!,#REF!,#REF!,#REF!</definedName>
    <definedName name="hn.ConvertZero3" hidden="1">#REF!,#REF!,#REF!,#REF!,#REF!</definedName>
    <definedName name="hn.ConvertZero4" localSheetId="5" hidden="1">#REF!,#REF!,#REF!,#REF!,#REF!,#REF!,#REF!,#REF!</definedName>
    <definedName name="hn.ConvertZero4" hidden="1">#REF!,#REF!,#REF!,#REF!,#REF!,#REF!,#REF!,#REF!</definedName>
    <definedName name="hn.ConvertZeroUnhide1" localSheetId="5" hidden="1">#REF!,#REF!,#REF!</definedName>
    <definedName name="hn.ConvertZeroUnhide1" hidden="1">#REF!,#REF!,#REF!</definedName>
    <definedName name="hn.Delete015" localSheetId="5" hidden="1">#REF!,#REF!,#REF!,#REF!</definedName>
    <definedName name="hn.Delete015" hidden="1">#REF!,#REF!,#REF!,#REF!</definedName>
    <definedName name="hn.DZ_MultByFXRates" localSheetId="5" hidden="1">#REF!,#REF!,#REF!,#REF!</definedName>
    <definedName name="hn.DZ_MultByFXRates" hidden="1">#REF!,#REF!,#REF!,#REF!</definedName>
    <definedName name="hn.ExtDb" hidden="1">FALSE</definedName>
    <definedName name="hn.LTM_MultByFXRates" localSheetId="5" hidden="1">#REF!,#REF!,#REF!,#REF!,#REF!,#REF!,#REF!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localSheetId="5" hidden="1">#REF!,#REF!,#REF!,#REF!,#REF!,#REF!,#REF!</definedName>
    <definedName name="hn.MultbyFXRates" hidden="1">#REF!,#REF!,#REF!,#REF!,#REF!,#REF!,#REF!</definedName>
    <definedName name="hn.MultByFXRates1" localSheetId="5" hidden="1">#REF!,#REF!,#REF!,#REF!,#REF!</definedName>
    <definedName name="hn.MultByFXRates1" hidden="1">#REF!,#REF!,#REF!,#REF!,#REF!</definedName>
    <definedName name="hn.MultByFXRates2" localSheetId="5" hidden="1">#REF!,#REF!,#REF!,#REF!,#REF!</definedName>
    <definedName name="hn.MultByFXRates2" hidden="1">#REF!,#REF!,#REF!,#REF!,#REF!</definedName>
    <definedName name="hn.MultByFXRates3" localSheetId="5" hidden="1">#REF!,#REF!,#REF!,#REF!,#REF!</definedName>
    <definedName name="hn.MultByFXRates3" hidden="1">#REF!,#REF!,#REF!,#REF!,#REF!</definedName>
    <definedName name="hn.MultbyFxrates4" localSheetId="5" hidden="1">#REF!,#REF!,#REF!,#REF!,#REF!,#REF!,#REF!</definedName>
    <definedName name="hn.MultbyFxrates4" hidden="1">#REF!,#REF!,#REF!,#REF!,#REF!,#REF!,#REF!</definedName>
    <definedName name="hn.multbyfxrates5" localSheetId="5" hidden="1">#REF!,#REF!,#REF!,#REF!,#REF!</definedName>
    <definedName name="hn.multbyfxrates5" hidden="1">#REF!,#REF!,#REF!,#REF!,#REF!</definedName>
    <definedName name="hn.multbyfxrates6" localSheetId="5" hidden="1">#REF!,#REF!,#REF!,#REF!,#REF!</definedName>
    <definedName name="hn.multbyfxrates6" hidden="1">#REF!,#REF!,#REF!,#REF!,#REF!</definedName>
    <definedName name="hn.multbyfxrates7" localSheetId="5" hidden="1">#REF!,#REF!,#REF!,#REF!,#REF!</definedName>
    <definedName name="hn.multbyfxrates7" hidden="1">#REF!,#REF!,#REF!,#REF!,#REF!</definedName>
    <definedName name="hn.MultByFXRatesBot1" localSheetId="5" hidden="1">#REF!,#REF!,#REF!,#REF!,#REF!,#REF!,#REF!,#REF!,#REF!,#REF!,#REF!,#REF!</definedName>
    <definedName name="hn.MultByFXRatesBot1" localSheetId="7" hidden="1">#REF!,#REF!,#REF!,#REF!,#REF!,#REF!,#REF!,#REF!,#REF!,#REF!,#REF!,#REF!</definedName>
    <definedName name="hn.MultByFXRatesBot1" hidden="1">#REF!,#REF!,#REF!,#REF!,#REF!,#REF!,#REF!,#REF!,#REF!,#REF!,#REF!,#REF!</definedName>
    <definedName name="hn.MultByFXRatesBot2" localSheetId="5" hidden="1">#REF!,#REF!,#REF!,#REF!,#REF!,#REF!,#REF!,#REF!,#REF!,#REF!,#REF!,#REF!</definedName>
    <definedName name="hn.MultByFXRatesBot2" localSheetId="7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localSheetId="5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localSheetId="5" hidden="1">#REF!,#REF!,#REF!,#REF!,#REF!,#REF!,#REF!,#REF!,#REF!,#REF!,#REF!,#REF!,#REF!</definedName>
    <definedName name="hn.MultByFXRatesBot4" hidden="1">#REF!,#REF!,#REF!,#REF!,#REF!,#REF!,#REF!,#REF!,#REF!,#REF!,#REF!,#REF!,#REF!</definedName>
    <definedName name="hn.MultByFXRatesBot5" localSheetId="5" hidden="1">#REF!,#REF!,#REF!,#REF!,#REF!,#REF!,#REF!,#REF!,#REF!,#REF!,#REF!</definedName>
    <definedName name="hn.MultByFXRatesBot5" hidden="1">#REF!,#REF!,#REF!,#REF!,#REF!,#REF!,#REF!,#REF!,#REF!,#REF!,#REF!</definedName>
    <definedName name="hn.MultByFXRatesBot6" localSheetId="5" hidden="1">#REF!,#REF!,#REF!,#REF!,#REF!,#REF!,#REF!,#REF!,#REF!,#REF!,#REF!</definedName>
    <definedName name="hn.MultByFXRatesBot6" hidden="1">#REF!,#REF!,#REF!,#REF!,#REF!,#REF!,#REF!,#REF!,#REF!,#REF!,#REF!</definedName>
    <definedName name="hn.MultByFXRatesBot7" localSheetId="5" hidden="1">#REF!,#REF!,#REF!,#REF!,#REF!,#REF!,#REF!,#REF!,#REF!,#REF!,#REF!</definedName>
    <definedName name="hn.MultByFXRatesBot7" hidden="1">#REF!,#REF!,#REF!,#REF!,#REF!,#REF!,#REF!,#REF!,#REF!,#REF!,#REF!</definedName>
    <definedName name="hn.MultByFXRatesTop1" localSheetId="5" hidden="1">#REF!,#REF!,#REF!,#REF!,#REF!,#REF!,#REF!,#REF!,#REF!,#REF!,#REF!,#REF!</definedName>
    <definedName name="hn.MultByFXRatesTop1" hidden="1">#REF!,#REF!,#REF!,#REF!,#REF!,#REF!,#REF!,#REF!,#REF!,#REF!,#REF!,#REF!</definedName>
    <definedName name="hn.MultByFXRatesTop2" localSheetId="5" hidden="1">#REF!,#REF!,#REF!,#REF!,#REF!,#REF!,#REF!,#REF!,#REF!,#REF!,#REF!,#REF!,#REF!,#REF!,#REF!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localSheetId="5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localSheetId="5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localSheetId="5" hidden="1">#REF!,#REF!,#REF!,#REF!,#REF!,#REF!,#REF!,#REF!,#REF!,#REF!,#REF!,#REF!</definedName>
    <definedName name="hn.MultByFXRatesTop5" hidden="1">#REF!,#REF!,#REF!,#REF!,#REF!,#REF!,#REF!,#REF!,#REF!,#REF!,#REF!,#REF!</definedName>
    <definedName name="hn.MultByFXRatesTop6" localSheetId="5" hidden="1">#REF!,#REF!,#REF!,#REF!,#REF!,#REF!,#REF!,#REF!,#REF!,#REF!,#REF!,#REF!,#REF!,#REF!,#REF!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localSheetId="5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OPLAT" localSheetId="5">#REF!</definedName>
    <definedName name="HNOPLAT">#REF!</definedName>
    <definedName name="HOJA10" localSheetId="5">#REF!</definedName>
    <definedName name="HOJA10">#REF!</definedName>
    <definedName name="HOJA11" localSheetId="5">#REF!</definedName>
    <definedName name="HOJA11">#REF!</definedName>
    <definedName name="HOJA12" localSheetId="5">#REF!</definedName>
    <definedName name="HOJA12">#REF!</definedName>
    <definedName name="HOJA13" localSheetId="5">#REF!</definedName>
    <definedName name="HOJA13">#REF!</definedName>
    <definedName name="HOJA14" localSheetId="5">#REF!</definedName>
    <definedName name="HOJA14">#REF!</definedName>
    <definedName name="HOJA15" localSheetId="5">#REF!</definedName>
    <definedName name="HOJA15">#REF!</definedName>
    <definedName name="HOJA16" localSheetId="5">#REF!</definedName>
    <definedName name="HOJA16">#REF!</definedName>
    <definedName name="HOJA17" localSheetId="5">#REF!</definedName>
    <definedName name="HOJA17">#REF!</definedName>
    <definedName name="HOJA18" localSheetId="5">#REF!</definedName>
    <definedName name="HOJA18">#REF!</definedName>
    <definedName name="HOJA19" localSheetId="5">#REF!</definedName>
    <definedName name="HOJA19">#REF!</definedName>
    <definedName name="HOJA2" localSheetId="5">#REF!</definedName>
    <definedName name="HOJA2">#REF!</definedName>
    <definedName name="HOJA20" localSheetId="5">#REF!</definedName>
    <definedName name="HOJA20">#REF!</definedName>
    <definedName name="HOJA21" localSheetId="5">#REF!</definedName>
    <definedName name="HOJA21">#REF!</definedName>
    <definedName name="HOJA22" localSheetId="5">#REF!</definedName>
    <definedName name="HOJA22">#REF!</definedName>
    <definedName name="HOJA23" localSheetId="5">#REF!</definedName>
    <definedName name="HOJA23">#REF!</definedName>
    <definedName name="HOJA24" localSheetId="5">#REF!</definedName>
    <definedName name="HOJA24">#REF!</definedName>
    <definedName name="HOJA25" localSheetId="5">#REF!</definedName>
    <definedName name="HOJA25">#REF!</definedName>
    <definedName name="HOJA26" localSheetId="5">#REF!</definedName>
    <definedName name="HOJA26">#REF!</definedName>
    <definedName name="HOJA27" localSheetId="5">#REF!</definedName>
    <definedName name="HOJA27">#REF!</definedName>
    <definedName name="HOJA28" localSheetId="5">#REF!</definedName>
    <definedName name="HOJA28">#REF!</definedName>
    <definedName name="HOJA29" localSheetId="5">#REF!</definedName>
    <definedName name="HOJA29">#REF!</definedName>
    <definedName name="HOJA3" localSheetId="5">#REF!</definedName>
    <definedName name="HOJA3">#REF!</definedName>
    <definedName name="HOJA30" localSheetId="5">#REF!</definedName>
    <definedName name="HOJA30">#REF!</definedName>
    <definedName name="HOJA31" localSheetId="5">#REF!</definedName>
    <definedName name="HOJA31">#REF!</definedName>
    <definedName name="HOJA32" localSheetId="5">#REF!</definedName>
    <definedName name="HOJA32">#REF!</definedName>
    <definedName name="HOJA4" localSheetId="5">#REF!</definedName>
    <definedName name="HOJA4">#REF!</definedName>
    <definedName name="HOJA46" localSheetId="5">#REF!</definedName>
    <definedName name="HOJA46">#REF!</definedName>
    <definedName name="HOJA5" localSheetId="5">#REF!</definedName>
    <definedName name="HOJA5">#REF!</definedName>
    <definedName name="HOJA6" localSheetId="5">#REF!</definedName>
    <definedName name="HOJA6">#REF!</definedName>
    <definedName name="HOJA7" localSheetId="5">#REF!</definedName>
    <definedName name="HOJA7">#REF!</definedName>
    <definedName name="HOJA8" localSheetId="5">#REF!</definedName>
    <definedName name="HOJA8">#REF!</definedName>
    <definedName name="HOJA9" localSheetId="5">#REF!</definedName>
    <definedName name="HOJA9">#REF!</definedName>
    <definedName name="Home1" localSheetId="5">#REF!</definedName>
    <definedName name="Home1">#REF!</definedName>
    <definedName name="Home10" localSheetId="5">#REF!</definedName>
    <definedName name="Home10">#REF!</definedName>
    <definedName name="Home11" localSheetId="5">#REF!</definedName>
    <definedName name="Home11">#REF!</definedName>
    <definedName name="Home12" localSheetId="5">#REF!</definedName>
    <definedName name="Home12">#REF!</definedName>
    <definedName name="Home2" localSheetId="5">#REF!</definedName>
    <definedName name="Home2">#REF!</definedName>
    <definedName name="Home3" localSheetId="5">#REF!</definedName>
    <definedName name="Home3">#REF!</definedName>
    <definedName name="Home4" localSheetId="5">#REF!</definedName>
    <definedName name="Home4">#REF!</definedName>
    <definedName name="Home5" localSheetId="5">#REF!</definedName>
    <definedName name="Home5">#REF!</definedName>
    <definedName name="Home6" localSheetId="5">#REF!</definedName>
    <definedName name="Home6">#REF!</definedName>
    <definedName name="Home7" localSheetId="5">#REF!</definedName>
    <definedName name="Home7">#REF!</definedName>
    <definedName name="Home8" localSheetId="5">#REF!</definedName>
    <definedName name="Home8">#REF!</definedName>
    <definedName name="Home9" localSheetId="5">#REF!</definedName>
    <definedName name="Home9">#REF!</definedName>
    <definedName name="HomeIntro" localSheetId="5">#REF!</definedName>
    <definedName name="HomeIntro">#REF!</definedName>
    <definedName name="homo2" localSheetId="5">#REF!</definedName>
    <definedName name="homo2">#REF!</definedName>
    <definedName name="homo3" localSheetId="5">#REF!</definedName>
    <definedName name="homo3">#REF!</definedName>
    <definedName name="homo33" localSheetId="5">#REF!</definedName>
    <definedName name="homo33">#REF!</definedName>
    <definedName name="HOMO3AAAAA" localSheetId="5">#REF!</definedName>
    <definedName name="HOMO3AAAAA">#REF!</definedName>
    <definedName name="homo4" localSheetId="5">#REF!</definedName>
    <definedName name="homo4">#REF!</definedName>
    <definedName name="homo44" localSheetId="5">#REF!</definedName>
    <definedName name="homo44">#REF!</definedName>
    <definedName name="homo55" localSheetId="5">#REF!</definedName>
    <definedName name="homo55">#REF!</definedName>
    <definedName name="homo66" localSheetId="5">#REF!</definedName>
    <definedName name="homo66">#REF!</definedName>
    <definedName name="homo77" localSheetId="5">#REF!</definedName>
    <definedName name="homo77">#REF!</definedName>
    <definedName name="homoooo" localSheetId="5">#REF!</definedName>
    <definedName name="homoooo">#REF!</definedName>
    <definedName name="homooooooo" localSheetId="5">#REF!</definedName>
    <definedName name="homooooooo">#REF!</definedName>
    <definedName name="hompo88" localSheetId="5">#REF!</definedName>
    <definedName name="hompo88">#REF!</definedName>
    <definedName name="HOPERATING" localSheetId="5">#REF!</definedName>
    <definedName name="HOPERATING">#REF!</definedName>
    <definedName name="Hora_Moto" localSheetId="5">#REF!</definedName>
    <definedName name="Hora_Moto">#REF!</definedName>
    <definedName name="HoraFim" localSheetId="5">#REF!</definedName>
    <definedName name="HoraFim">#REF!</definedName>
    <definedName name="HoraFimAlmoco" localSheetId="5">#REF!</definedName>
    <definedName name="HoraFimAlmoco">#REF!</definedName>
    <definedName name="HoraInicio" localSheetId="5">#REF!</definedName>
    <definedName name="HoraInicio">#REF!</definedName>
    <definedName name="HoraInicioAlmoco" localSheetId="5">#REF!</definedName>
    <definedName name="HoraInicioAlmoco">#REF!</definedName>
    <definedName name="Horas_Dia" localSheetId="5">#REF!</definedName>
    <definedName name="Horas_Dia">#REF!</definedName>
    <definedName name="horas_fora_ponta_mes" localSheetId="5">#REF!</definedName>
    <definedName name="horas_fora_ponta_mes">#REF!</definedName>
    <definedName name="horas_fora_ponta_per_seco" localSheetId="5">#REF!</definedName>
    <definedName name="horas_fora_ponta_per_seco">#REF!</definedName>
    <definedName name="horas_fora_ponta_per_umido" localSheetId="5">#REF!</definedName>
    <definedName name="horas_fora_ponta_per_umido">#REF!</definedName>
    <definedName name="horas_ponta_mes" localSheetId="5">#REF!</definedName>
    <definedName name="horas_ponta_mes">#REF!</definedName>
    <definedName name="horas_ponta_per_seco" localSheetId="5">#REF!</definedName>
    <definedName name="horas_ponta_per_seco">#REF!</definedName>
    <definedName name="horas_ponta_per_umido" localSheetId="5">#REF!</definedName>
    <definedName name="horas_ponta_per_umido">#REF!</definedName>
    <definedName name="horas_veiculos" localSheetId="5">#REF!</definedName>
    <definedName name="horas_veiculos">#REF!</definedName>
    <definedName name="horasturno" localSheetId="5">#REF!</definedName>
    <definedName name="horasturno">#REF!</definedName>
    <definedName name="horasturnos" localSheetId="5">#REF!</definedName>
    <definedName name="horasturnos">#REF!</definedName>
    <definedName name="HoraZero" localSheetId="5">#REF!</definedName>
    <definedName name="HoraZero">#REF!</definedName>
    <definedName name="HoroSazonal" localSheetId="5">#REF!</definedName>
    <definedName name="HoroSazonal">#REF!</definedName>
    <definedName name="Hours" localSheetId="5">#REF!</definedName>
    <definedName name="Hours">#REF!</definedName>
    <definedName name="HSUP_CALC" localSheetId="5">#REF!</definedName>
    <definedName name="HSUP_CALC">#REF!</definedName>
    <definedName name="HT" localSheetId="5">#REF!</definedName>
    <definedName name="HT">#REF!</definedName>
    <definedName name="HTML" localSheetId="0" hidden="1">{"'PXR_6500'!$A$1:$I$124"}</definedName>
    <definedName name="HTML" localSheetId="5" hidden="1">{"'PXR_6500'!$A$1:$I$124"}</definedName>
    <definedName name="HTML" localSheetId="1" hidden="1">{"'PXR_6500'!$A$1:$I$124"}</definedName>
    <definedName name="HTML" localSheetId="4" hidden="1">{"'PXR_6500'!$A$1:$I$124"}</definedName>
    <definedName name="HTML" localSheetId="7" hidden="1">{"'PXR_6500'!$A$1:$I$124"}</definedName>
    <definedName name="HTML" hidden="1">{"'PXR_6500'!$A$1:$I$124"}</definedName>
    <definedName name="HTML_1">#REF!</definedName>
    <definedName name="HTML_2" localSheetId="5">#REF!</definedName>
    <definedName name="HTML_2">#REF!</definedName>
    <definedName name="HTML_3" localSheetId="5">#REF!</definedName>
    <definedName name="HTML_3">#REF!</definedName>
    <definedName name="HTML_all" localSheetId="5">#REF!</definedName>
    <definedName name="HTML_all">#REF!</definedName>
    <definedName name="HTML_CodePage" hidden="1">1252</definedName>
    <definedName name="HTML_Control" localSheetId="0" hidden="1">{"'RR'!$A$2:$E$81"}</definedName>
    <definedName name="HTML_Control" localSheetId="5" hidden="1">{"'RR'!$A$2:$E$81"}</definedName>
    <definedName name="HTML_Control" localSheetId="1" hidden="1">{"'RR'!$A$2:$E$81"}</definedName>
    <definedName name="HTML_Control" localSheetId="4" hidden="1">{"'RR'!$A$2:$E$81"}</definedName>
    <definedName name="HTML_Control" localSheetId="7" hidden="1">{"'RR'!$A$2:$E$81"}</definedName>
    <definedName name="HTML_Control" hidden="1">{"'RR'!$A$2:$E$81"}</definedName>
    <definedName name="HTML_Control_1" localSheetId="0" hidden="1">{"'RR'!$A$2:$E$81"}</definedName>
    <definedName name="HTML_Control_1" localSheetId="5" hidden="1">{"'RR'!$A$2:$E$81"}</definedName>
    <definedName name="HTML_Control_1" localSheetId="1" hidden="1">{"'RR'!$A$2:$E$81"}</definedName>
    <definedName name="HTML_Control_1" localSheetId="4" hidden="1">{"'RR'!$A$2:$E$81"}</definedName>
    <definedName name="HTML_Control_1" localSheetId="7" hidden="1">{"'RR'!$A$2:$E$81"}</definedName>
    <definedName name="HTML_Control_1" hidden="1">{"'RR'!$A$2:$E$81"}</definedName>
    <definedName name="HTML_Control_1_1" localSheetId="0" hidden="1">{"'RR'!$A$2:$E$81"}</definedName>
    <definedName name="HTML_Control_1_1" localSheetId="5" hidden="1">{"'RR'!$A$2:$E$81"}</definedName>
    <definedName name="HTML_Control_1_1" localSheetId="1" hidden="1">{"'RR'!$A$2:$E$81"}</definedName>
    <definedName name="HTML_Control_1_1" localSheetId="4" hidden="1">{"'RR'!$A$2:$E$81"}</definedName>
    <definedName name="HTML_Control_1_1" localSheetId="7" hidden="1">{"'RR'!$A$2:$E$81"}</definedName>
    <definedName name="HTML_Control_1_1" hidden="1">{"'RR'!$A$2:$E$81"}</definedName>
    <definedName name="HTML_Control_2" localSheetId="0" hidden="1">{"'RR'!$A$2:$E$81"}</definedName>
    <definedName name="HTML_Control_2" localSheetId="5" hidden="1">{"'RR'!$A$2:$E$81"}</definedName>
    <definedName name="HTML_Control_2" localSheetId="1" hidden="1">{"'RR'!$A$2:$E$81"}</definedName>
    <definedName name="HTML_Control_2" localSheetId="4" hidden="1">{"'RR'!$A$2:$E$81"}</definedName>
    <definedName name="HTML_Control_2" localSheetId="7" hidden="1">{"'RR'!$A$2:$E$81"}</definedName>
    <definedName name="HTML_Control_2" hidden="1">{"'RR'!$A$2:$E$81"}</definedName>
    <definedName name="HTML_Control_3" localSheetId="0" hidden="1">{"'RR'!$A$2:$E$81"}</definedName>
    <definedName name="HTML_Control_3" localSheetId="5" hidden="1">{"'RR'!$A$2:$E$81"}</definedName>
    <definedName name="HTML_Control_3" localSheetId="1" hidden="1">{"'RR'!$A$2:$E$81"}</definedName>
    <definedName name="HTML_Control_3" localSheetId="4" hidden="1">{"'RR'!$A$2:$E$81"}</definedName>
    <definedName name="HTML_Control_3" localSheetId="7" hidden="1">{"'RR'!$A$2:$E$81"}</definedName>
    <definedName name="HTML_Control_3" hidden="1">{"'RR'!$A$2:$E$81"}</definedName>
    <definedName name="HTML_Control_4" localSheetId="0" hidden="1">{"'RR'!$A$2:$E$81"}</definedName>
    <definedName name="HTML_Control_4" localSheetId="5" hidden="1">{"'RR'!$A$2:$E$81"}</definedName>
    <definedName name="HTML_Control_4" localSheetId="1" hidden="1">{"'RR'!$A$2:$E$81"}</definedName>
    <definedName name="HTML_Control_4" localSheetId="4" hidden="1">{"'RR'!$A$2:$E$81"}</definedName>
    <definedName name="HTML_Control_4" localSheetId="7" hidden="1">{"'RR'!$A$2:$E$81"}</definedName>
    <definedName name="HTML_Control_4" hidden="1">{"'RR'!$A$2:$E$81"}</definedName>
    <definedName name="HTML_Control_5" localSheetId="0" hidden="1">{"'RR'!$A$2:$E$81"}</definedName>
    <definedName name="HTML_Control_5" localSheetId="5" hidden="1">{"'RR'!$A$2:$E$81"}</definedName>
    <definedName name="HTML_Control_5" localSheetId="1" hidden="1">{"'RR'!$A$2:$E$81"}</definedName>
    <definedName name="HTML_Control_5" localSheetId="4" hidden="1">{"'RR'!$A$2:$E$81"}</definedName>
    <definedName name="HTML_Control_5" localSheetId="7" hidden="1">{"'RR'!$A$2:$E$81"}</definedName>
    <definedName name="HTML_Control_5" hidden="1">{"'RR'!$A$2:$E$81"}</definedName>
    <definedName name="HTML_Control2" hidden="1">{"'DEC ou FEC'!$A$1:$O$132"}</definedName>
    <definedName name="HTML_Control3" hidden="1">{"'DEC ou FEC'!$A$1:$O$132"}</definedName>
    <definedName name="HTML_Control4" hidden="1">{"'DEC ou FEC'!$A$1:$O$132"}</definedName>
    <definedName name="HTML_Control5" hidden="1">{"'DEC ou FEC'!$A$1:$O$132"}</definedName>
    <definedName name="HTML_Control6" hidden="1">{"'DEC ou FEC'!$A$1:$O$132"}</definedName>
    <definedName name="HTML_Control7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HD:HomePageStuff:pc:datasets:implprem.html"</definedName>
    <definedName name="HTML_tables">#REF!</definedName>
    <definedName name="HTML_Title" hidden="1">"Regional 4 SET99"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hv">#REF!</definedName>
    <definedName name="hyjk" localSheetId="0" hidden="1">{"Aar",#N/A,FALSE,"Divisioner";"Kvartaler",#N/A,FALSE,"Divisioner";"Aggregering",#N/A,FALSE,"Divisioner";"Aar",#N/A,FALSE,"Norge div. (gl)";"Kvartal",#N/A,FALSE,"Norge div. (gl)";"Samling",#N/A,FALSE,"Norge div. (gl)"}</definedName>
    <definedName name="hyjk" localSheetId="5" hidden="1">{"Aar",#N/A,FALSE,"Divisioner";"Kvartaler",#N/A,FALSE,"Divisioner";"Aggregering",#N/A,FALSE,"Divisioner";"Aar",#N/A,FALSE,"Norge div. (gl)";"Kvartal",#N/A,FALSE,"Norge div. (gl)";"Samling",#N/A,FALSE,"Norge div. (gl)"}</definedName>
    <definedName name="hyjk" localSheetId="1" hidden="1">{"Aar",#N/A,FALSE,"Divisioner";"Kvartaler",#N/A,FALSE,"Divisioner";"Aggregering",#N/A,FALSE,"Divisioner";"Aar",#N/A,FALSE,"Norge div. (gl)";"Kvartal",#N/A,FALSE,"Norge div. (gl)";"Samling",#N/A,FALSE,"Norge div. (gl)"}</definedName>
    <definedName name="hyjk" localSheetId="4" hidden="1">{"Aar",#N/A,FALSE,"Divisioner";"Kvartaler",#N/A,FALSE,"Divisioner";"Aggregering",#N/A,FALSE,"Divisioner";"Aar",#N/A,FALSE,"Norge div. (gl)";"Kvartal",#N/A,FALSE,"Norge div. (gl)";"Samling",#N/A,FALSE,"Norge div. (gl)"}</definedName>
    <definedName name="hyjk" localSheetId="7" hidden="1">{"Aar",#N/A,FALSE,"Divisioner";"Kvartaler",#N/A,FALSE,"Divisioner";"Aggregering",#N/A,FALSE,"Divisioner";"Aar",#N/A,FALSE,"Norge div. (gl)";"Kvartal",#N/A,FALSE,"Norge div. (gl)";"Samling",#N/A,FALSE,"Norge div. (gl)"}</definedName>
    <definedName name="hyjk" hidden="1">{"Aar",#N/A,FALSE,"Divisioner";"Kvartaler",#N/A,FALSE,"Divisioner";"Aggregering",#N/A,FALSE,"Divisioner";"Aar",#N/A,FALSE,"Norge div. (gl)";"Kvartal",#N/A,FALSE,"Norge div. (gl)";"Samling",#N/A,FALSE,"Norge div. (gl)"}</definedName>
    <definedName name="i">#REF!</definedName>
    <definedName name="IAR" localSheetId="5">#REF!</definedName>
    <definedName name="IAR">#REF!</definedName>
    <definedName name="IASE" localSheetId="5">#REF!</definedName>
    <definedName name="IASE">#REF!</definedName>
    <definedName name="IC" localSheetId="5">#REF!</definedName>
    <definedName name="IC">#REF!</definedName>
    <definedName name="ICMS" localSheetId="5">#REF!</definedName>
    <definedName name="ICMS">#REF!</definedName>
    <definedName name="ICMSGCGC" localSheetId="5">#REF!</definedName>
    <definedName name="ICMSGCGC">#REF!</definedName>
    <definedName name="ICMSS" localSheetId="5">#REF!</definedName>
    <definedName name="ICMSS">#REF!</definedName>
    <definedName name="Idadep_atual">"[\\Nre00070\c\Controle\Carrao\IDADEP_0204]LIBERADO!$D$4:$G$200"</definedName>
    <definedName name="idNatureza">#REF!</definedName>
    <definedName name="IExeARl">#N/A</definedName>
    <definedName name="IExeAUS">#N/A</definedName>
    <definedName name="IExeMUS">#N/A</definedName>
    <definedName name="ig">#REF!</definedName>
    <definedName name="IGP" localSheetId="5">#REF!</definedName>
    <definedName name="IGP">#REF!</definedName>
    <definedName name="IGPM" localSheetId="5">#REF!</definedName>
    <definedName name="IGPM">#REF!</definedName>
    <definedName name="IGPM_1" localSheetId="5">#REF!</definedName>
    <definedName name="IGPM_1">#REF!</definedName>
    <definedName name="IGPM_VN" localSheetId="5">#REF!</definedName>
    <definedName name="IGPM_VN">#REF!</definedName>
    <definedName name="IGX" localSheetId="5">#REF!</definedName>
    <definedName name="IGX">#REF!</definedName>
    <definedName name="II" localSheetId="5">#REF!</definedName>
    <definedName name="II">#REF!</definedName>
    <definedName name="iiiyy" hidden="1">[8]Template!$F$8:$F$35</definedName>
    <definedName name="IJFLUYF" localSheetId="5" hidden="1">#REF!</definedName>
    <definedName name="IJFLUYF" hidden="1">#REF!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localSheetId="1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7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LUMINAÇÃO_1" localSheetId="0" hidden="1">{#N/A,#N/A,FALSE,"ANEXO3 99 ERA";#N/A,#N/A,FALSE,"ANEXO3 99 UBÁ2";#N/A,#N/A,FALSE,"ANEXO3 99 DTU";#N/A,#N/A,FALSE,"ANEXO3 99 RDR";#N/A,#N/A,FALSE,"ANEXO3 99 UBÁ4";#N/A,#N/A,FALSE,"ANEXO3 99 UBÁ6"}</definedName>
    <definedName name="iLUMINAÇÃO_1" localSheetId="5" hidden="1">{#N/A,#N/A,FALSE,"ANEXO3 99 ERA";#N/A,#N/A,FALSE,"ANEXO3 99 UBÁ2";#N/A,#N/A,FALSE,"ANEXO3 99 DTU";#N/A,#N/A,FALSE,"ANEXO3 99 RDR";#N/A,#N/A,FALSE,"ANEXO3 99 UBÁ4";#N/A,#N/A,FALSE,"ANEXO3 99 UBÁ6"}</definedName>
    <definedName name="iLUMINAÇÃO_1" localSheetId="1" hidden="1">{#N/A,#N/A,FALSE,"ANEXO3 99 ERA";#N/A,#N/A,FALSE,"ANEXO3 99 UBÁ2";#N/A,#N/A,FALSE,"ANEXO3 99 DTU";#N/A,#N/A,FALSE,"ANEXO3 99 RDR";#N/A,#N/A,FALSE,"ANEXO3 99 UBÁ4";#N/A,#N/A,FALSE,"ANEXO3 99 UBÁ6"}</definedName>
    <definedName name="iLUMINAÇÃO_1" localSheetId="4" hidden="1">{#N/A,#N/A,FALSE,"ANEXO3 99 ERA";#N/A,#N/A,FALSE,"ANEXO3 99 UBÁ2";#N/A,#N/A,FALSE,"ANEXO3 99 DTU";#N/A,#N/A,FALSE,"ANEXO3 99 RDR";#N/A,#N/A,FALSE,"ANEXO3 99 UBÁ4";#N/A,#N/A,FALSE,"ANEXO3 99 UBÁ6"}</definedName>
    <definedName name="iLUMINAÇÃO_1" localSheetId="7" hidden="1">{#N/A,#N/A,FALSE,"ANEXO3 99 ERA";#N/A,#N/A,FALSE,"ANEXO3 99 UBÁ2";#N/A,#N/A,FALSE,"ANEXO3 99 DTU";#N/A,#N/A,FALSE,"ANEXO3 99 RDR";#N/A,#N/A,FALSE,"ANEXO3 99 UBÁ4";#N/A,#N/A,FALSE,"ANEXO3 99 UBÁ6"}</definedName>
    <definedName name="iLUMINAÇÃO_1" hidden="1">{#N/A,#N/A,FALSE,"ANEXO3 99 ERA";#N/A,#N/A,FALSE,"ANEXO3 99 UBÁ2";#N/A,#N/A,FALSE,"ANEXO3 99 DTU";#N/A,#N/A,FALSE,"ANEXO3 99 RDR";#N/A,#N/A,FALSE,"ANEXO3 99 UBÁ4";#N/A,#N/A,FALSE,"ANEXO3 99 UBÁ6"}</definedName>
    <definedName name="iLUMINAÇÃO_1_1" localSheetId="0" hidden="1">{#N/A,#N/A,FALSE,"ANEXO3 99 ERA";#N/A,#N/A,FALSE,"ANEXO3 99 UBÁ2";#N/A,#N/A,FALSE,"ANEXO3 99 DTU";#N/A,#N/A,FALSE,"ANEXO3 99 RDR";#N/A,#N/A,FALSE,"ANEXO3 99 UBÁ4";#N/A,#N/A,FALSE,"ANEXO3 99 UBÁ6"}</definedName>
    <definedName name="iLUMINAÇÃO_1_1" localSheetId="5" hidden="1">{#N/A,#N/A,FALSE,"ANEXO3 99 ERA";#N/A,#N/A,FALSE,"ANEXO3 99 UBÁ2";#N/A,#N/A,FALSE,"ANEXO3 99 DTU";#N/A,#N/A,FALSE,"ANEXO3 99 RDR";#N/A,#N/A,FALSE,"ANEXO3 99 UBÁ4";#N/A,#N/A,FALSE,"ANEXO3 99 UBÁ6"}</definedName>
    <definedName name="iLUMINAÇÃO_1_1" localSheetId="1" hidden="1">{#N/A,#N/A,FALSE,"ANEXO3 99 ERA";#N/A,#N/A,FALSE,"ANEXO3 99 UBÁ2";#N/A,#N/A,FALSE,"ANEXO3 99 DTU";#N/A,#N/A,FALSE,"ANEXO3 99 RDR";#N/A,#N/A,FALSE,"ANEXO3 99 UBÁ4";#N/A,#N/A,FALSE,"ANEXO3 99 UBÁ6"}</definedName>
    <definedName name="iLUMINAÇÃO_1_1" localSheetId="4" hidden="1">{#N/A,#N/A,FALSE,"ANEXO3 99 ERA";#N/A,#N/A,FALSE,"ANEXO3 99 UBÁ2";#N/A,#N/A,FALSE,"ANEXO3 99 DTU";#N/A,#N/A,FALSE,"ANEXO3 99 RDR";#N/A,#N/A,FALSE,"ANEXO3 99 UBÁ4";#N/A,#N/A,FALSE,"ANEXO3 99 UBÁ6"}</definedName>
    <definedName name="iLUMINAÇÃO_1_1" localSheetId="7" hidden="1">{#N/A,#N/A,FALSE,"ANEXO3 99 ERA";#N/A,#N/A,FALSE,"ANEXO3 99 UBÁ2";#N/A,#N/A,FALSE,"ANEXO3 99 DTU";#N/A,#N/A,FALSE,"ANEXO3 99 RDR";#N/A,#N/A,FALSE,"ANEXO3 99 UBÁ4";#N/A,#N/A,FALSE,"ANEXO3 99 UBÁ6"}</definedName>
    <definedName name="iLUMINAÇÃO_1_1" hidden="1">{#N/A,#N/A,FALSE,"ANEXO3 99 ERA";#N/A,#N/A,FALSE,"ANEXO3 99 UBÁ2";#N/A,#N/A,FALSE,"ANEXO3 99 DTU";#N/A,#N/A,FALSE,"ANEXO3 99 RDR";#N/A,#N/A,FALSE,"ANEXO3 99 UBÁ4";#N/A,#N/A,FALSE,"ANEXO3 99 UBÁ6"}</definedName>
    <definedName name="iLUMINAÇÃO_2" localSheetId="0" hidden="1">{#N/A,#N/A,FALSE,"ANEXO3 99 ERA";#N/A,#N/A,FALSE,"ANEXO3 99 UBÁ2";#N/A,#N/A,FALSE,"ANEXO3 99 DTU";#N/A,#N/A,FALSE,"ANEXO3 99 RDR";#N/A,#N/A,FALSE,"ANEXO3 99 UBÁ4";#N/A,#N/A,FALSE,"ANEXO3 99 UBÁ6"}</definedName>
    <definedName name="iLUMINAÇÃO_2" localSheetId="5" hidden="1">{#N/A,#N/A,FALSE,"ANEXO3 99 ERA";#N/A,#N/A,FALSE,"ANEXO3 99 UBÁ2";#N/A,#N/A,FALSE,"ANEXO3 99 DTU";#N/A,#N/A,FALSE,"ANEXO3 99 RDR";#N/A,#N/A,FALSE,"ANEXO3 99 UBÁ4";#N/A,#N/A,FALSE,"ANEXO3 99 UBÁ6"}</definedName>
    <definedName name="iLUMINAÇÃO_2" localSheetId="1" hidden="1">{#N/A,#N/A,FALSE,"ANEXO3 99 ERA";#N/A,#N/A,FALSE,"ANEXO3 99 UBÁ2";#N/A,#N/A,FALSE,"ANEXO3 99 DTU";#N/A,#N/A,FALSE,"ANEXO3 99 RDR";#N/A,#N/A,FALSE,"ANEXO3 99 UBÁ4";#N/A,#N/A,FALSE,"ANEXO3 99 UBÁ6"}</definedName>
    <definedName name="iLUMINAÇÃO_2" localSheetId="4" hidden="1">{#N/A,#N/A,FALSE,"ANEXO3 99 ERA";#N/A,#N/A,FALSE,"ANEXO3 99 UBÁ2";#N/A,#N/A,FALSE,"ANEXO3 99 DTU";#N/A,#N/A,FALSE,"ANEXO3 99 RDR";#N/A,#N/A,FALSE,"ANEXO3 99 UBÁ4";#N/A,#N/A,FALSE,"ANEXO3 99 UBÁ6"}</definedName>
    <definedName name="iLUMINAÇÃO_2" localSheetId="7" hidden="1">{#N/A,#N/A,FALSE,"ANEXO3 99 ERA";#N/A,#N/A,FALSE,"ANEXO3 99 UBÁ2";#N/A,#N/A,FALSE,"ANEXO3 99 DTU";#N/A,#N/A,FALSE,"ANEXO3 99 RDR";#N/A,#N/A,FALSE,"ANEXO3 99 UBÁ4";#N/A,#N/A,FALSE,"ANEXO3 99 UBÁ6"}</definedName>
    <definedName name="iLUMINAÇÃO_2" hidden="1">{#N/A,#N/A,FALSE,"ANEXO3 99 ERA";#N/A,#N/A,FALSE,"ANEXO3 99 UBÁ2";#N/A,#N/A,FALSE,"ANEXO3 99 DTU";#N/A,#N/A,FALSE,"ANEXO3 99 RDR";#N/A,#N/A,FALSE,"ANEXO3 99 UBÁ4";#N/A,#N/A,FALSE,"ANEXO3 99 UBÁ6"}</definedName>
    <definedName name="iLUMINAÇÃO_3" localSheetId="0" hidden="1">{#N/A,#N/A,FALSE,"ANEXO3 99 ERA";#N/A,#N/A,FALSE,"ANEXO3 99 UBÁ2";#N/A,#N/A,FALSE,"ANEXO3 99 DTU";#N/A,#N/A,FALSE,"ANEXO3 99 RDR";#N/A,#N/A,FALSE,"ANEXO3 99 UBÁ4";#N/A,#N/A,FALSE,"ANEXO3 99 UBÁ6"}</definedName>
    <definedName name="iLUMINAÇÃO_3" localSheetId="5" hidden="1">{#N/A,#N/A,FALSE,"ANEXO3 99 ERA";#N/A,#N/A,FALSE,"ANEXO3 99 UBÁ2";#N/A,#N/A,FALSE,"ANEXO3 99 DTU";#N/A,#N/A,FALSE,"ANEXO3 99 RDR";#N/A,#N/A,FALSE,"ANEXO3 99 UBÁ4";#N/A,#N/A,FALSE,"ANEXO3 99 UBÁ6"}</definedName>
    <definedName name="iLUMINAÇÃO_3" localSheetId="1" hidden="1">{#N/A,#N/A,FALSE,"ANEXO3 99 ERA";#N/A,#N/A,FALSE,"ANEXO3 99 UBÁ2";#N/A,#N/A,FALSE,"ANEXO3 99 DTU";#N/A,#N/A,FALSE,"ANEXO3 99 RDR";#N/A,#N/A,FALSE,"ANEXO3 99 UBÁ4";#N/A,#N/A,FALSE,"ANEXO3 99 UBÁ6"}</definedName>
    <definedName name="iLUMINAÇÃO_3" localSheetId="4" hidden="1">{#N/A,#N/A,FALSE,"ANEXO3 99 ERA";#N/A,#N/A,FALSE,"ANEXO3 99 UBÁ2";#N/A,#N/A,FALSE,"ANEXO3 99 DTU";#N/A,#N/A,FALSE,"ANEXO3 99 RDR";#N/A,#N/A,FALSE,"ANEXO3 99 UBÁ4";#N/A,#N/A,FALSE,"ANEXO3 99 UBÁ6"}</definedName>
    <definedName name="iLUMINAÇÃO_3" localSheetId="7" hidden="1">{#N/A,#N/A,FALSE,"ANEXO3 99 ERA";#N/A,#N/A,FALSE,"ANEXO3 99 UBÁ2";#N/A,#N/A,FALSE,"ANEXO3 99 DTU";#N/A,#N/A,FALSE,"ANEXO3 99 RDR";#N/A,#N/A,FALSE,"ANEXO3 99 UBÁ4";#N/A,#N/A,FALSE,"ANEXO3 99 UBÁ6"}</definedName>
    <definedName name="iLUMINAÇÃO_3" hidden="1">{#N/A,#N/A,FALSE,"ANEXO3 99 ERA";#N/A,#N/A,FALSE,"ANEXO3 99 UBÁ2";#N/A,#N/A,FALSE,"ANEXO3 99 DTU";#N/A,#N/A,FALSE,"ANEXO3 99 RDR";#N/A,#N/A,FALSE,"ANEXO3 99 UBÁ4";#N/A,#N/A,FALSE,"ANEXO3 99 UBÁ6"}</definedName>
    <definedName name="iLUMINAÇÃO_4" localSheetId="0" hidden="1">{#N/A,#N/A,FALSE,"ANEXO3 99 ERA";#N/A,#N/A,FALSE,"ANEXO3 99 UBÁ2";#N/A,#N/A,FALSE,"ANEXO3 99 DTU";#N/A,#N/A,FALSE,"ANEXO3 99 RDR";#N/A,#N/A,FALSE,"ANEXO3 99 UBÁ4";#N/A,#N/A,FALSE,"ANEXO3 99 UBÁ6"}</definedName>
    <definedName name="iLUMINAÇÃO_4" localSheetId="5" hidden="1">{#N/A,#N/A,FALSE,"ANEXO3 99 ERA";#N/A,#N/A,FALSE,"ANEXO3 99 UBÁ2";#N/A,#N/A,FALSE,"ANEXO3 99 DTU";#N/A,#N/A,FALSE,"ANEXO3 99 RDR";#N/A,#N/A,FALSE,"ANEXO3 99 UBÁ4";#N/A,#N/A,FALSE,"ANEXO3 99 UBÁ6"}</definedName>
    <definedName name="iLUMINAÇÃO_4" localSheetId="1" hidden="1">{#N/A,#N/A,FALSE,"ANEXO3 99 ERA";#N/A,#N/A,FALSE,"ANEXO3 99 UBÁ2";#N/A,#N/A,FALSE,"ANEXO3 99 DTU";#N/A,#N/A,FALSE,"ANEXO3 99 RDR";#N/A,#N/A,FALSE,"ANEXO3 99 UBÁ4";#N/A,#N/A,FALSE,"ANEXO3 99 UBÁ6"}</definedName>
    <definedName name="iLUMINAÇÃO_4" localSheetId="4" hidden="1">{#N/A,#N/A,FALSE,"ANEXO3 99 ERA";#N/A,#N/A,FALSE,"ANEXO3 99 UBÁ2";#N/A,#N/A,FALSE,"ANEXO3 99 DTU";#N/A,#N/A,FALSE,"ANEXO3 99 RDR";#N/A,#N/A,FALSE,"ANEXO3 99 UBÁ4";#N/A,#N/A,FALSE,"ANEXO3 99 UBÁ6"}</definedName>
    <definedName name="iLUMINAÇÃO_4" localSheetId="7" hidden="1">{#N/A,#N/A,FALSE,"ANEXO3 99 ERA";#N/A,#N/A,FALSE,"ANEXO3 99 UBÁ2";#N/A,#N/A,FALSE,"ANEXO3 99 DTU";#N/A,#N/A,FALSE,"ANEXO3 99 RDR";#N/A,#N/A,FALSE,"ANEXO3 99 UBÁ4";#N/A,#N/A,FALSE,"ANEXO3 99 UBÁ6"}</definedName>
    <definedName name="iLUMINAÇÃO_4" hidden="1">{#N/A,#N/A,FALSE,"ANEXO3 99 ERA";#N/A,#N/A,FALSE,"ANEXO3 99 UBÁ2";#N/A,#N/A,FALSE,"ANEXO3 99 DTU";#N/A,#N/A,FALSE,"ANEXO3 99 RDR";#N/A,#N/A,FALSE,"ANEXO3 99 UBÁ4";#N/A,#N/A,FALSE,"ANEXO3 99 UBÁ6"}</definedName>
    <definedName name="iLUMINAÇÃO_5" localSheetId="0" hidden="1">{#N/A,#N/A,FALSE,"ANEXO3 99 ERA";#N/A,#N/A,FALSE,"ANEXO3 99 UBÁ2";#N/A,#N/A,FALSE,"ANEXO3 99 DTU";#N/A,#N/A,FALSE,"ANEXO3 99 RDR";#N/A,#N/A,FALSE,"ANEXO3 99 UBÁ4";#N/A,#N/A,FALSE,"ANEXO3 99 UBÁ6"}</definedName>
    <definedName name="iLUMINAÇÃO_5" localSheetId="5" hidden="1">{#N/A,#N/A,FALSE,"ANEXO3 99 ERA";#N/A,#N/A,FALSE,"ANEXO3 99 UBÁ2";#N/A,#N/A,FALSE,"ANEXO3 99 DTU";#N/A,#N/A,FALSE,"ANEXO3 99 RDR";#N/A,#N/A,FALSE,"ANEXO3 99 UBÁ4";#N/A,#N/A,FALSE,"ANEXO3 99 UBÁ6"}</definedName>
    <definedName name="iLUMINAÇÃO_5" localSheetId="1" hidden="1">{#N/A,#N/A,FALSE,"ANEXO3 99 ERA";#N/A,#N/A,FALSE,"ANEXO3 99 UBÁ2";#N/A,#N/A,FALSE,"ANEXO3 99 DTU";#N/A,#N/A,FALSE,"ANEXO3 99 RDR";#N/A,#N/A,FALSE,"ANEXO3 99 UBÁ4";#N/A,#N/A,FALSE,"ANEXO3 99 UBÁ6"}</definedName>
    <definedName name="iLUMINAÇÃO_5" localSheetId="4" hidden="1">{#N/A,#N/A,FALSE,"ANEXO3 99 ERA";#N/A,#N/A,FALSE,"ANEXO3 99 UBÁ2";#N/A,#N/A,FALSE,"ANEXO3 99 DTU";#N/A,#N/A,FALSE,"ANEXO3 99 RDR";#N/A,#N/A,FALSE,"ANEXO3 99 UBÁ4";#N/A,#N/A,FALSE,"ANEXO3 99 UBÁ6"}</definedName>
    <definedName name="iLUMINAÇÃO_5" localSheetId="7" hidden="1">{#N/A,#N/A,FALSE,"ANEXO3 99 ERA";#N/A,#N/A,FALSE,"ANEXO3 99 UBÁ2";#N/A,#N/A,FALSE,"ANEXO3 99 DTU";#N/A,#N/A,FALSE,"ANEXO3 99 RDR";#N/A,#N/A,FALSE,"ANEXO3 99 UBÁ4";#N/A,#N/A,FALSE,"ANEXO3 99 UBÁ6"}</definedName>
    <definedName name="iLUMINAÇÃO_5" hidden="1">{#N/A,#N/A,FALSE,"ANEXO3 99 ERA";#N/A,#N/A,FALSE,"ANEXO3 99 UBÁ2";#N/A,#N/A,FALSE,"ANEXO3 99 DTU";#N/A,#N/A,FALSE,"ANEXO3 99 RDR";#N/A,#N/A,FALSE,"ANEXO3 99 UBÁ4";#N/A,#N/A,FALSE,"ANEXO3 99 UBÁ6"}</definedName>
    <definedName name="im" localSheetId="0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1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7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_1" hidden="1">{#N/A,#N/A,FALSE,"ENERGIA";#N/A,#N/A,FALSE,"PERDIDAS";#N/A,#N/A,FALSE,"CLIENTES";#N/A,#N/A,FALSE,"ESTADO";#N/A,#N/A,FALSE,"TECNICA"}</definedName>
    <definedName name="IMAGE">#REF!</definedName>
    <definedName name="imagen1" localSheetId="5">#REF!</definedName>
    <definedName name="imagen1">#REF!</definedName>
    <definedName name="imagen2" localSheetId="5">#REF!</definedName>
    <definedName name="imagen2">#REF!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e_1" hidden="1">{#N/A,#N/A,FALSE,"LLAVE";#N/A,#N/A,FALSE,"EERR";#N/A,#N/A,FALSE,"ESP";#N/A,#N/A,FALSE,"EOAF";#N/A,#N/A,FALSE,"CASH";#N/A,#N/A,FALSE,"FINANZAS";#N/A,#N/A,FALSE,"DEUDA";#N/A,#N/A,FALSE,"INVERSION";#N/A,#N/A,FALSE,"PERSONAL"}</definedName>
    <definedName name="imob">#REF!</definedName>
    <definedName name="imob10" localSheetId="5">#REF!</definedName>
    <definedName name="imob10">#REF!</definedName>
    <definedName name="imob11" localSheetId="5">#REF!</definedName>
    <definedName name="imob11">#REF!</definedName>
    <definedName name="imob12" localSheetId="5">#REF!</definedName>
    <definedName name="imob12">#REF!</definedName>
    <definedName name="imob14" localSheetId="5">#REF!</definedName>
    <definedName name="imob14">#REF!</definedName>
    <definedName name="imob2" localSheetId="5">#REF!</definedName>
    <definedName name="imob2">#REF!</definedName>
    <definedName name="imob3" localSheetId="5">#REF!</definedName>
    <definedName name="imob3">#REF!</definedName>
    <definedName name="imob4" localSheetId="5">#REF!</definedName>
    <definedName name="imob4">#REF!</definedName>
    <definedName name="Impacto" localSheetId="5">#REF!</definedName>
    <definedName name="Impacto">#REF!</definedName>
    <definedName name="ImpactoResultado" localSheetId="5">#REF!</definedName>
    <definedName name="ImpactoResultado">#REF!</definedName>
    <definedName name="ImpMdb" localSheetId="5">#REF!</definedName>
    <definedName name="ImpMdb">#REF!</definedName>
    <definedName name="Imposto" localSheetId="5">#REF!</definedName>
    <definedName name="Imposto">#REF!</definedName>
    <definedName name="Impostos" localSheetId="5">#REF!</definedName>
    <definedName name="Impostos">#REF!</definedName>
    <definedName name="impressão" localSheetId="5">#REF!</definedName>
    <definedName name="impressão">#REF!</definedName>
    <definedName name="Inad" hidden="1">49</definedName>
    <definedName name="InArea" localSheetId="5">#REF!</definedName>
    <definedName name="InArea">#REF!</definedName>
    <definedName name="INCC" localSheetId="5">#REF!</definedName>
    <definedName name="INCC">#REF!</definedName>
    <definedName name="inclusão_de_novos_campos" localSheetId="5">#REF!</definedName>
    <definedName name="inclusão_de_novos_campos">#REF!</definedName>
    <definedName name="INCO" localSheetId="5">#REF!</definedName>
    <definedName name="INCO">#REF!</definedName>
    <definedName name="INCOLLA_VALORI" localSheetId="5">#REF!</definedName>
    <definedName name="INCOLLA_VALORI">#REF!</definedName>
    <definedName name="INCOLLA_VALORI2" localSheetId="5">#REF!</definedName>
    <definedName name="INCOLLA_VALORI2">#REF!</definedName>
    <definedName name="INCOME" localSheetId="5">#REF!</definedName>
    <definedName name="INCOME">#REF!</definedName>
    <definedName name="Incoming_Percent" localSheetId="5">#REF!</definedName>
    <definedName name="Incoming_Percent">#REF!</definedName>
    <definedName name="INCREASED" localSheetId="5">#REF!</definedName>
    <definedName name="INCREASED">#REF!</definedName>
    <definedName name="IndA1" localSheetId="5">#REF!</definedName>
    <definedName name="IndA1">#REF!</definedName>
    <definedName name="InDeclinio_Texto" localSheetId="5">#REF!</definedName>
    <definedName name="InDeclinio_Texto">#REF!</definedName>
    <definedName name="INDECO" localSheetId="5">#REF!</definedName>
    <definedName name="INDECO">#REF!</definedName>
    <definedName name="InDeflator_Texto" localSheetId="5">#REF!</definedName>
    <definedName name="InDeflator_Texto">#REF!</definedName>
    <definedName name="InDenuncia_Texto" localSheetId="5">#REF!</definedName>
    <definedName name="InDenuncia_Texto">#REF!</definedName>
    <definedName name="InDesclassificao_Texto" localSheetId="5">#REF!</definedName>
    <definedName name="InDesclassificao_Texto">#REF!</definedName>
    <definedName name="index" localSheetId="5">#REF!</definedName>
    <definedName name="index">#REF!</definedName>
    <definedName name="indexador" localSheetId="5">#REF!</definedName>
    <definedName name="indexador">#REF!</definedName>
    <definedName name="IndicadordeFD" localSheetId="5">#REF!</definedName>
    <definedName name="IndicadordeFD">#REF!</definedName>
    <definedName name="INDICADORES" localSheetId="5">#REF!</definedName>
    <definedName name="INDICADORES">#REF!</definedName>
    <definedName name="INDICADORES01" localSheetId="5">#REF!</definedName>
    <definedName name="INDICADORES01">#REF!</definedName>
    <definedName name="Indice" localSheetId="5">#REF!</definedName>
    <definedName name="Indice">#REF!</definedName>
    <definedName name="indice_abr" localSheetId="5">#REF!</definedName>
    <definedName name="indice_abr">#REF!</definedName>
    <definedName name="Indice_Ano_Ant" localSheetId="5">#REF!</definedName>
    <definedName name="Indice_Ano_Ant">#REF!</definedName>
    <definedName name="Indice_Ante" localSheetId="5">#REF!</definedName>
    <definedName name="Indice_Ante">#REF!</definedName>
    <definedName name="Indice_Mes" localSheetId="5">#REF!</definedName>
    <definedName name="Indice_Mes">#REF!</definedName>
    <definedName name="INDICE2" localSheetId="5">#REF!</definedName>
    <definedName name="INDICE2">#REF!</definedName>
    <definedName name="INDICE2." localSheetId="5">#REF!</definedName>
    <definedName name="INDICE2.">#REF!</definedName>
    <definedName name="INDICES" localSheetId="5">#REF!</definedName>
    <definedName name="INDICES">#REF!</definedName>
    <definedName name="IndiceSigla" localSheetId="5">#REF!</definedName>
    <definedName name="IndiceSigla">#REF!</definedName>
    <definedName name="Indireto2">#N/A</definedName>
    <definedName name="InEmpresa_Texto" localSheetId="5">#REF!</definedName>
    <definedName name="InEmpresa_Texto">#REF!</definedName>
    <definedName name="INETOTHER" localSheetId="5">#REF!</definedName>
    <definedName name="INETOTHER">#REF!</definedName>
    <definedName name="INETPPE" localSheetId="5">#REF!</definedName>
    <definedName name="INETPPE">#REF!</definedName>
    <definedName name="inflação" localSheetId="5">#REF!</definedName>
    <definedName name="inflação">#REF!</definedName>
    <definedName name="Inflation" localSheetId="5">#REF!</definedName>
    <definedName name="Inflation">#REF!</definedName>
    <definedName name="InflationIndices" localSheetId="5">#REF!</definedName>
    <definedName name="InflationIndices">#REF!</definedName>
    <definedName name="InflationScenario" localSheetId="5">#REF!</definedName>
    <definedName name="InflationScenario">#REF!</definedName>
    <definedName name="info_projetos" localSheetId="5">#REF!</definedName>
    <definedName name="info_projetos">#REF!</definedName>
    <definedName name="InFormaPagamento_Texto" localSheetId="5">#REF!</definedName>
    <definedName name="InFormaPagamento_Texto">#REF!</definedName>
    <definedName name="inghfr" localSheetId="5">#REF!</definedName>
    <definedName name="inghfr">#REF!</definedName>
    <definedName name="ingr" localSheetId="5">#REF!</definedName>
    <definedName name="ingr">#REF!</definedName>
    <definedName name="ingrid" localSheetId="0" hidden="1">{"Side 1",#N/A,FALSE,"Hovedark";"Side 2",#N/A,FALSE,"Hovedark";"Side 3",#N/A,FALSE,"Hovedark"}</definedName>
    <definedName name="ingrid" localSheetId="5" hidden="1">{"Side 1",#N/A,FALSE,"Hovedark";"Side 2",#N/A,FALSE,"Hovedark";"Side 3",#N/A,FALSE,"Hovedark"}</definedName>
    <definedName name="ingrid" localSheetId="1" hidden="1">{"Side 1",#N/A,FALSE,"Hovedark";"Side 2",#N/A,FALSE,"Hovedark";"Side 3",#N/A,FALSE,"Hovedark"}</definedName>
    <definedName name="ingrid" localSheetId="4" hidden="1">{"Side 1",#N/A,FALSE,"Hovedark";"Side 2",#N/A,FALSE,"Hovedark";"Side 3",#N/A,FALSE,"Hovedark"}</definedName>
    <definedName name="ingrid" localSheetId="7" hidden="1">{"Side 1",#N/A,FALSE,"Hovedark";"Side 2",#N/A,FALSE,"Hovedark";"Side 3",#N/A,FALSE,"Hovedark"}</definedName>
    <definedName name="ingrid" hidden="1">{"Side 1",#N/A,FALSE,"Hovedark";"Side 2",#N/A,FALSE,"Hovedark";"Side 3",#N/A,FALSE,"Hovedark"}</definedName>
    <definedName name="INI_COMPL_NEWAVE">#REF!</definedName>
    <definedName name="iniciativas" localSheetId="5">#REF!</definedName>
    <definedName name="iniciativas">#REF!</definedName>
    <definedName name="Inicio">#N/A</definedName>
    <definedName name="Inicio_Proj" localSheetId="5">#REF!</definedName>
    <definedName name="Inicio_Proj">#REF!</definedName>
    <definedName name="InícioDaSemana" localSheetId="5">#REF!</definedName>
    <definedName name="InícioDaSemana">#REF!</definedName>
    <definedName name="InícioDoProjeto" localSheetId="5">#REF!</definedName>
    <definedName name="InícioDoProjeto">#REF!</definedName>
    <definedName name="InMedicao_Texto" localSheetId="5">#REF!</definedName>
    <definedName name="InMedicao_Texto">#REF!</definedName>
    <definedName name="InNome" localSheetId="5">#REF!</definedName>
    <definedName name="InNome">#REF!</definedName>
    <definedName name="InOrcamento_Numero" localSheetId="5">#REF!</definedName>
    <definedName name="InOrcamento_Numero">#REF!</definedName>
    <definedName name="InOutrosDenuncia_Texto" localSheetId="5">#REF!</definedName>
    <definedName name="InOutrosDenuncia_Texto">#REF!</definedName>
    <definedName name="InOutrosForma_Pagamento" localSheetId="5">#REF!</definedName>
    <definedName name="InOutrosForma_Pagamento">#REF!</definedName>
    <definedName name="InPlanta_Texto" localSheetId="5">#REF!</definedName>
    <definedName name="InPlanta_Texto">#REF!</definedName>
    <definedName name="InPrazo_Texto" localSheetId="5">#REF!</definedName>
    <definedName name="InPrazo_Texto">#REF!</definedName>
    <definedName name="InPrazoOutros_Texto" localSheetId="5">#REF!</definedName>
    <definedName name="InPrazoOutros_Texto">#REF!</definedName>
    <definedName name="InProdutividade_Texto" localSheetId="5">#REF!</definedName>
    <definedName name="InProdutividade_Texto">#REF!</definedName>
    <definedName name="input1" localSheetId="5">#REF!</definedName>
    <definedName name="input1">#REF!</definedName>
    <definedName name="input10" localSheetId="5">#REF!</definedName>
    <definedName name="input10">#REF!</definedName>
    <definedName name="input11" localSheetId="5">#REF!</definedName>
    <definedName name="input11">#REF!</definedName>
    <definedName name="input12" localSheetId="5">#REF!</definedName>
    <definedName name="input12">#REF!</definedName>
    <definedName name="input13" localSheetId="5">#REF!</definedName>
    <definedName name="input13">#REF!</definedName>
    <definedName name="input14" localSheetId="5">#REF!</definedName>
    <definedName name="input14">#REF!</definedName>
    <definedName name="input15" localSheetId="5">#REF!</definedName>
    <definedName name="input15">#REF!</definedName>
    <definedName name="input16" localSheetId="5">#REF!</definedName>
    <definedName name="input16">#REF!</definedName>
    <definedName name="input17" localSheetId="5">#REF!</definedName>
    <definedName name="input17">#REF!</definedName>
    <definedName name="input2" localSheetId="5">#REF!</definedName>
    <definedName name="input2">#REF!</definedName>
    <definedName name="input3" localSheetId="5">#REF!</definedName>
    <definedName name="input3">#REF!</definedName>
    <definedName name="input4" localSheetId="5">#REF!</definedName>
    <definedName name="input4">#REF!</definedName>
    <definedName name="input5" localSheetId="5">#REF!</definedName>
    <definedName name="input5">#REF!</definedName>
    <definedName name="input6" localSheetId="5">#REF!</definedName>
    <definedName name="input6">#REF!</definedName>
    <definedName name="input7" localSheetId="5">#REF!</definedName>
    <definedName name="input7">#REF!</definedName>
    <definedName name="input8" localSheetId="5">#REF!</definedName>
    <definedName name="input8">#REF!</definedName>
    <definedName name="input9" localSheetId="5">#REF!</definedName>
    <definedName name="input9">#REF!</definedName>
    <definedName name="Inputs_Usinas_Ger" localSheetId="5">#REF!</definedName>
    <definedName name="Inputs_Usinas_Ger">#REF!</definedName>
    <definedName name="InRC_Texto" localSheetId="5">#REF!</definedName>
    <definedName name="InRC_Texto">#REF!</definedName>
    <definedName name="Inroamer_Premium" localSheetId="5">#REF!</definedName>
    <definedName name="Inroamer_Premium">#REF!</definedName>
    <definedName name="Insalubridade" localSheetId="5">#REF!</definedName>
    <definedName name="Insalubridade">#REF!</definedName>
    <definedName name="INSP_META" localSheetId="5">#REF!</definedName>
    <definedName name="INSP_META">#REF!</definedName>
    <definedName name="INSP_REAL" localSheetId="5">#REF!</definedName>
    <definedName name="INSP_REAL">#REF!</definedName>
    <definedName name="INSS_Total" localSheetId="5">#REF!</definedName>
    <definedName name="INSS_Total">#REF!</definedName>
    <definedName name="Instructions" localSheetId="5">#REF!</definedName>
    <definedName name="Instructions">#REF!</definedName>
    <definedName name="Instructions_10" localSheetId="5">#REF!</definedName>
    <definedName name="Instructions_10">#REF!</definedName>
    <definedName name="insu" localSheetId="5">#REF!</definedName>
    <definedName name="insu">#REF!</definedName>
    <definedName name="insu1" localSheetId="5">#REF!</definedName>
    <definedName name="insu1">#REF!</definedName>
    <definedName name="Interconnection_Fee" localSheetId="5">#REF!</definedName>
    <definedName name="Interconnection_Fee">#REF!</definedName>
    <definedName name="InTipo_Contrato_Texto" localSheetId="5">#REF!</definedName>
    <definedName name="InTipo_Contrato_Texto">#REF!</definedName>
    <definedName name="intro1" localSheetId="5">#REF!</definedName>
    <definedName name="intro1">#REF!</definedName>
    <definedName name="INV" localSheetId="5">#REF!</definedName>
    <definedName name="INV">#REF!</definedName>
    <definedName name="InValor_Final_Texto" localSheetId="5">#REF!</definedName>
    <definedName name="InValor_Final_Texto">#REF!</definedName>
    <definedName name="InvChvUS">#N/A</definedName>
    <definedName name="INVEST" localSheetId="5">#REF!</definedName>
    <definedName name="INVEST">#REF!</definedName>
    <definedName name="INVEST_COMANDER" localSheetId="5">#REF!</definedName>
    <definedName name="INVEST_COMANDER">#REF!</definedName>
    <definedName name="INVEST_GRÁF_COMANDER" localSheetId="5">#REF!</definedName>
    <definedName name="INVEST_GRÁF_COMANDER">#REF!</definedName>
    <definedName name="Investidor" localSheetId="5">#REF!</definedName>
    <definedName name="Investidor">#REF!</definedName>
    <definedName name="Investimento" localSheetId="5">#REF!</definedName>
    <definedName name="Investimento">#REF!</definedName>
    <definedName name="Investimento_Inicial" localSheetId="5">#REF!</definedName>
    <definedName name="Investimento_Inicial">#REF!</definedName>
    <definedName name="Investimentos" localSheetId="5">#REF!</definedName>
    <definedName name="Investimentos">#REF!</definedName>
    <definedName name="InvoiceCurr" localSheetId="5">#REF!</definedName>
    <definedName name="InvoiceCurr">#REF!</definedName>
    <definedName name="InvProGer" localSheetId="5">#REF!</definedName>
    <definedName name="InvProGer">#REF!</definedName>
    <definedName name="InvProjetoeGeral" localSheetId="5">#REF!</definedName>
    <definedName name="InvProjetoeGeral">#REF!</definedName>
    <definedName name="IOrcAUS">#N/A</definedName>
    <definedName name="IOrcMUS">#N/A</definedName>
    <definedName name="Ip" localSheetId="5">#REF!</definedName>
    <definedName name="Ip">#REF!</definedName>
    <definedName name="IPCA" localSheetId="5">#REF!</definedName>
    <definedName name="IPCA">#REF!</definedName>
    <definedName name="iperda2000R" localSheetId="5">#REF!</definedName>
    <definedName name="iperda2000R">#REF!</definedName>
    <definedName name="IPrjMUS">#N/A</definedName>
    <definedName name="IPrzAUS">#N/A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40388.4088310185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39520.4343865741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R">#REF!</definedName>
    <definedName name="IR_Adicional" localSheetId="5">#REF!</definedName>
    <definedName name="IR_Adicional">#REF!</definedName>
    <definedName name="ir_antes" localSheetId="5">#REF!</definedName>
    <definedName name="ir_antes">#REF!</definedName>
    <definedName name="ir_antes_2003" localSheetId="5">#REF!</definedName>
    <definedName name="ir_antes_2003">#REF!</definedName>
    <definedName name="ir_apos" localSheetId="5">#REF!</definedName>
    <definedName name="ir_apos">#REF!</definedName>
    <definedName name="ir_apos_2003" localSheetId="5">#REF!</definedName>
    <definedName name="ir_apos_2003">#REF!</definedName>
    <definedName name="ir_depois" localSheetId="5">#REF!</definedName>
    <definedName name="ir_depois">#REF!</definedName>
    <definedName name="IR_Normal" localSheetId="5">#REF!</definedName>
    <definedName name="IR_Normal">#REF!</definedName>
    <definedName name="IRNTot" localSheetId="5">#REF!</definedName>
    <definedName name="IRNTot">#REF!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localSheetId="1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7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">#REF!</definedName>
    <definedName name="IRR_AT_8_" localSheetId="5">#REF!</definedName>
    <definedName name="IRR_AT_8_">#REF!</definedName>
    <definedName name="IRR_with_management_fee" localSheetId="5">#REF!</definedName>
    <definedName name="IRR_with_management_fee">#REF!</definedName>
    <definedName name="IRR_without_management_fee" localSheetId="5">#REF!</definedName>
    <definedName name="IRR_without_management_fee">#REF!</definedName>
    <definedName name="IrrigaçãoTM" localSheetId="5">#REF!</definedName>
    <definedName name="IrrigaçãoTM">#REF!</definedName>
    <definedName name="IRTot" localSheetId="5">#REF!</definedName>
    <definedName name="IRTot">#REF!</definedName>
    <definedName name="is" localSheetId="0" hidden="1">{"FCB_ALL",#N/A,FALSE,"FCB"}</definedName>
    <definedName name="is" localSheetId="5" hidden="1">{"FCB_ALL",#N/A,FALSE,"FCB"}</definedName>
    <definedName name="is" localSheetId="1" hidden="1">{"FCB_ALL",#N/A,FALSE,"FCB"}</definedName>
    <definedName name="is" localSheetId="4" hidden="1">{"FCB_ALL",#N/A,FALSE,"FCB"}</definedName>
    <definedName name="is" localSheetId="7" hidden="1">{"FCB_ALL",#N/A,FALSE,"FCB"}</definedName>
    <definedName name="is" hidden="1">{"FCB_ALL",#N/A,FALSE,"FCB"}</definedName>
    <definedName name="IsColHidden" hidden="1">FALSE</definedName>
    <definedName name="ise">#REF!</definedName>
    <definedName name="IsLTMColHidden" hidden="1">FALSE</definedName>
    <definedName name="isover">#REF!</definedName>
    <definedName name="Itaú" localSheetId="5">#REF!</definedName>
    <definedName name="Itaú">#REF!</definedName>
    <definedName name="ITEM" localSheetId="5">#REF!</definedName>
    <definedName name="ITEM">#REF!</definedName>
    <definedName name="ITEMINV" localSheetId="5">#REF!</definedName>
    <definedName name="ITEMINV">#REF!</definedName>
    <definedName name="ITREE" localSheetId="5">#REF!</definedName>
    <definedName name="ITREE">#REF!</definedName>
    <definedName name="IWORKING" localSheetId="5">#REF!</definedName>
    <definedName name="IWORKING">#REF!</definedName>
    <definedName name="J" localSheetId="5">#REF!</definedName>
    <definedName name="J">#REF!</definedName>
    <definedName name="jad" localSheetId="0" hidden="1">{#N/A,"30% Success",TRUE,"Sales Forecast";#N/A,#N/A,TRUE,"Sheet2"}</definedName>
    <definedName name="jad" localSheetId="5" hidden="1">{#N/A,"30% Success",TRUE,"Sales Forecast";#N/A,#N/A,TRUE,"Sheet2"}</definedName>
    <definedName name="jad" localSheetId="1" hidden="1">{#N/A,"30% Success",TRUE,"Sales Forecast";#N/A,#N/A,TRUE,"Sheet2"}</definedName>
    <definedName name="jad" localSheetId="4" hidden="1">{#N/A,"30% Success",TRUE,"Sales Forecast";#N/A,#N/A,TRUE,"Sheet2"}</definedName>
    <definedName name="jad" localSheetId="7" hidden="1">{#N/A,"30% Success",TRUE,"Sales Forecast";#N/A,#N/A,TRUE,"Sheet2"}</definedName>
    <definedName name="jad" hidden="1">{#N/A,"30% Success",TRUE,"Sales Forecast";#N/A,#N/A,TRUE,"Sheet2"}</definedName>
    <definedName name="JAI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JA">#REF!</definedName>
    <definedName name="JAN" localSheetId="5">#REF!</definedName>
    <definedName name="JAN">#REF!</definedName>
    <definedName name="jan_00" localSheetId="5">#REF!</definedName>
    <definedName name="jan_00">#REF!</definedName>
    <definedName name="jana" localSheetId="5">#REF!</definedName>
    <definedName name="jana">#REF!</definedName>
    <definedName name="JANCFACT" localSheetId="5">#REF!</definedName>
    <definedName name="JANCFACT">#REF!</definedName>
    <definedName name="JanL3" localSheetId="5">#REF!</definedName>
    <definedName name="JanL3">#REF!</definedName>
    <definedName name="JanL4" localSheetId="5">#REF!</definedName>
    <definedName name="JanL4">#REF!</definedName>
    <definedName name="JanL5" localSheetId="5">#REF!</definedName>
    <definedName name="JanL5">#REF!</definedName>
    <definedName name="JanNI1" localSheetId="5">#REF!</definedName>
    <definedName name="JanNI1">#REF!</definedName>
    <definedName name="JanNI2" localSheetId="5">#REF!</definedName>
    <definedName name="JanNI2">#REF!</definedName>
    <definedName name="JanNI3" localSheetId="5">#REF!</definedName>
    <definedName name="JanNI3">#REF!</definedName>
    <definedName name="JanNI4" localSheetId="5">#REF!</definedName>
    <definedName name="JanNI4">#REF!</definedName>
    <definedName name="JanNI5" localSheetId="5">#REF!</definedName>
    <definedName name="JanNI5">#REF!</definedName>
    <definedName name="JDAJS" localSheetId="5">#REF!</definedName>
    <definedName name="JDAJS">#REF!</definedName>
    <definedName name="jfolf" localSheetId="5">#REF!</definedName>
    <definedName name="jfolf">#REF!</definedName>
    <definedName name="JHOU" localSheetId="5">#REF!</definedName>
    <definedName name="JHOU">#REF!</definedName>
    <definedName name="jim" localSheetId="0" hidden="1">{"'Directory'!$A$72:$E$91"}</definedName>
    <definedName name="jim" localSheetId="5" hidden="1">{"'Directory'!$A$72:$E$91"}</definedName>
    <definedName name="jim" localSheetId="1" hidden="1">{"'Directory'!$A$72:$E$91"}</definedName>
    <definedName name="jim" localSheetId="4" hidden="1">{"'Directory'!$A$72:$E$91"}</definedName>
    <definedName name="jim" localSheetId="7" hidden="1">{"'Directory'!$A$72:$E$91"}</definedName>
    <definedName name="jim" hidden="1">{"'Directory'!$A$72:$E$91"}</definedName>
    <definedName name="JJ">#REF!</definedName>
    <definedName name="jjj" localSheetId="5">#REF!</definedName>
    <definedName name="jjj">#REF!</definedName>
    <definedName name="jjjj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jj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jj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jj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jj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jj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jjjj">#REF!</definedName>
    <definedName name="jjjjjjjjj" localSheetId="5">#REF!</definedName>
    <definedName name="jjjjjjjjj">#REF!</definedName>
    <definedName name="jjuuu" hidden="1">[10]A!$B$45:$D$45</definedName>
    <definedName name="JKHZDG" localSheetId="5" hidden="1">#REF!</definedName>
    <definedName name="JKHZDG" hidden="1">#REF!</definedName>
    <definedName name="Joa_Proporcional" localSheetId="5">#REF!</definedName>
    <definedName name="Joa_Proporcional">#REF!</definedName>
    <definedName name="joaquim" localSheetId="0" hidden="1">{#N/A,"100% Success",TRUE,"Sales Forecast";#N/A,#N/A,TRUE,"Sheet2"}</definedName>
    <definedName name="joaquim" localSheetId="5" hidden="1">{#N/A,"100% Success",TRUE,"Sales Forecast";#N/A,#N/A,TRUE,"Sheet2"}</definedName>
    <definedName name="joaquim" localSheetId="1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7" hidden="1">{#N/A,"100% Success",TRUE,"Sales Forecast";#N/A,#N/A,TRUE,"Sheet2"}</definedName>
    <definedName name="joaquim" hidden="1">{#N/A,"100% Success",TRUE,"Sales Forecast";#N/A,#N/A,TRUE,"Sheet2"}</definedName>
    <definedName name="JOSE">#REF!</definedName>
    <definedName name="JOSE_8" localSheetId="5">#REF!</definedName>
    <definedName name="JOSE_8">#REF!</definedName>
    <definedName name="jr" localSheetId="5">#REF!</definedName>
    <definedName name="jr">#REF!</definedName>
    <definedName name="Jul" localSheetId="0">'Fluxo de caixa descontado'!DaysAndWeeks+DATE(#REF!,7,1)-WEEKDAY(DATE(#REF!,7,1),#REF!)+1</definedName>
    <definedName name="Jul" localSheetId="5">LBst!DaysAndWeeks+DATE(LBst!CalendárioYear,7,1)-WEEKDAY(DATE(LBst!CalendárioYear,7,1),OpçãodeDiadaSemana)+1</definedName>
    <definedName name="Jul" localSheetId="1">P0!DaysAndWeeks+DATE(CalendárioYear,7,1)-WEEKDAY(DATE(CalendárioYear,7,1),OpçãodeDiadaSemana)+1</definedName>
    <definedName name="Jul" localSheetId="4">'Receitas Irrecuperáveis'!DaysAndWeeks+DATE(CalendárioYear,7,1)-WEEKDAY(DATE(CalendárioYear,7,1),OpçãodeDiadaSemana)+1</definedName>
    <definedName name="Jul" localSheetId="7">'Volume '!DaysAndWeeks+DATE(CalendárioYear,7,1)-WEEKDAY(DATE(CalendárioYear,7,1),OpçãodeDiadaSemana)+1</definedName>
    <definedName name="Jul">DaysAndWeeks+DATE(CalendárioYear,7,1)-WEEKDAY(DATE(CalendárioYear,7,1),OpçãodeDiadaSemana)+1</definedName>
    <definedName name="JULHO" localSheetId="0">#REF!</definedName>
    <definedName name="JULHO" localSheetId="5">#REF!</definedName>
    <definedName name="JULHO" localSheetId="1">#REF!</definedName>
    <definedName name="JULHO" localSheetId="7">#REF!</definedName>
    <definedName name="JULHO">#REF!</definedName>
    <definedName name="jul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i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i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i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i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io">#REF!</definedName>
    <definedName name="JulL3" localSheetId="5">#REF!</definedName>
    <definedName name="JulL3">#REF!</definedName>
    <definedName name="JulL4" localSheetId="5">#REF!</definedName>
    <definedName name="JulL4">#REF!</definedName>
    <definedName name="JulL5" localSheetId="5">#REF!</definedName>
    <definedName name="JulL5">#REF!</definedName>
    <definedName name="JulNI1" localSheetId="5">#REF!</definedName>
    <definedName name="JulNI1">#REF!</definedName>
    <definedName name="JulNI2" localSheetId="5">#REF!</definedName>
    <definedName name="JulNI2">#REF!</definedName>
    <definedName name="JulNI3" localSheetId="5">#REF!</definedName>
    <definedName name="JulNI3">#REF!</definedName>
    <definedName name="JulNI4" localSheetId="5">#REF!</definedName>
    <definedName name="JulNI4">#REF!</definedName>
    <definedName name="JulNI5" localSheetId="5">#REF!</definedName>
    <definedName name="JulNI5">#REF!</definedName>
    <definedName name="jun" localSheetId="5">#REF!</definedName>
    <definedName name="jun">#REF!</definedName>
    <definedName name="JunL3" localSheetId="5">#REF!</definedName>
    <definedName name="JunL3">#REF!</definedName>
    <definedName name="JunL4" localSheetId="5">#REF!</definedName>
    <definedName name="JunL4">#REF!</definedName>
    <definedName name="JunL5" localSheetId="5">#REF!</definedName>
    <definedName name="JunL5">#REF!</definedName>
    <definedName name="JunNI1" localSheetId="5">#REF!</definedName>
    <definedName name="JunNI1">#REF!</definedName>
    <definedName name="JunNI2" localSheetId="5">#REF!</definedName>
    <definedName name="JunNI2">#REF!</definedName>
    <definedName name="JunNI3" localSheetId="5">#REF!</definedName>
    <definedName name="JunNI3">#REF!</definedName>
    <definedName name="JunNI4" localSheetId="5">#REF!</definedName>
    <definedName name="JunNI4">#REF!</definedName>
    <definedName name="JunNI5" localSheetId="5">#REF!</definedName>
    <definedName name="JunNI5">#REF!</definedName>
    <definedName name="JUROS" localSheetId="5">#REF!</definedName>
    <definedName name="JUROS">#REF!</definedName>
    <definedName name="K" localSheetId="5">#REF!</definedName>
    <definedName name="K">#REF!</definedName>
    <definedName name="KGZFKJSZKJGD" hidden="1">1</definedName>
    <definedName name="KHFSLFHGA" localSheetId="5" hidden="1">#REF!</definedName>
    <definedName name="KHFSLFHGA" hidden="1">#REF!</definedName>
    <definedName name="KHSKFASKLF" localSheetId="5" hidden="1">#REF!</definedName>
    <definedName name="KHSKFASKLF" hidden="1">#REF!</definedName>
    <definedName name="kico" hidden="1">{#N/A,#N/A,FALSE,"CONTROLE";#N/A,#N/A,FALSE,"CONTROLE"}</definedName>
    <definedName name="kiko" hidden="1">{#N/A,#N/A,FALSE,"CONTROLE";#N/A,#N/A,FALSE,"CONTROLE"}</definedName>
    <definedName name="kjfasjkfsf">#N/A</definedName>
    <definedName name="KJFDGLS" localSheetId="5" hidden="1">#REF!</definedName>
    <definedName name="KJFDGLS" hidden="1">#REF!</definedName>
    <definedName name="kjh" hidden="1">6</definedName>
    <definedName name="kjkdjndojdokd" localSheetId="0" hidden="1">{#N/A,#N/A,FALSE,"ANEXO3 99 ERA";#N/A,#N/A,FALSE,"ANEXO3 99 UBÁ2";#N/A,#N/A,FALSE,"ANEXO3 99 DTU";#N/A,#N/A,FALSE,"ANEXO3 99 RDR";#N/A,#N/A,FALSE,"ANEXO3 99 UBÁ4";#N/A,#N/A,FALSE,"ANEXO3 99 UBÁ6"}</definedName>
    <definedName name="kjkdjndojdokd" localSheetId="5" hidden="1">{#N/A,#N/A,FALSE,"ANEXO3 99 ERA";#N/A,#N/A,FALSE,"ANEXO3 99 UBÁ2";#N/A,#N/A,FALSE,"ANEXO3 99 DTU";#N/A,#N/A,FALSE,"ANEXO3 99 RDR";#N/A,#N/A,FALSE,"ANEXO3 99 UBÁ4";#N/A,#N/A,FALSE,"ANEXO3 99 UBÁ6"}</definedName>
    <definedName name="kjkdjndojdokd" localSheetId="1" hidden="1">{#N/A,#N/A,FALSE,"ANEXO3 99 ERA";#N/A,#N/A,FALSE,"ANEXO3 99 UBÁ2";#N/A,#N/A,FALSE,"ANEXO3 99 DTU";#N/A,#N/A,FALSE,"ANEXO3 99 RDR";#N/A,#N/A,FALSE,"ANEXO3 99 UBÁ4";#N/A,#N/A,FALSE,"ANEXO3 99 UBÁ6"}</definedName>
    <definedName name="kjkdjndojdokd" localSheetId="4" hidden="1">{#N/A,#N/A,FALSE,"ANEXO3 99 ERA";#N/A,#N/A,FALSE,"ANEXO3 99 UBÁ2";#N/A,#N/A,FALSE,"ANEXO3 99 DTU";#N/A,#N/A,FALSE,"ANEXO3 99 RDR";#N/A,#N/A,FALSE,"ANEXO3 99 UBÁ4";#N/A,#N/A,FALSE,"ANEXO3 99 UBÁ6"}</definedName>
    <definedName name="kjkdjndojdokd" localSheetId="7" hidden="1">{#N/A,#N/A,FALSE,"ANEXO3 99 ERA";#N/A,#N/A,FALSE,"ANEXO3 99 UBÁ2";#N/A,#N/A,FALSE,"ANEXO3 99 DTU";#N/A,#N/A,FALSE,"ANEXO3 99 RDR";#N/A,#N/A,FALSE,"ANEXO3 99 UBÁ4";#N/A,#N/A,FALSE,"ANEXO3 99 UBÁ6"}</definedName>
    <definedName name="kjkdjndojdokd" hidden="1">{#N/A,#N/A,FALSE,"ANEXO3 99 ERA";#N/A,#N/A,FALSE,"ANEXO3 99 UBÁ2";#N/A,#N/A,FALSE,"ANEXO3 99 DTU";#N/A,#N/A,FALSE,"ANEXO3 99 RDR";#N/A,#N/A,FALSE,"ANEXO3 99 UBÁ4";#N/A,#N/A,FALSE,"ANEXO3 99 UBÁ6"}</definedName>
    <definedName name="KK">#REF!</definedName>
    <definedName name="KKFGSDKJGFLKS" localSheetId="5" hidden="1">#REF!</definedName>
    <definedName name="KKFGSDKJGFLKS" hidden="1">#REF!</definedName>
    <definedName name="KKK" localSheetId="5">#REF!</definedName>
    <definedName name="KKK">#REF!</definedName>
    <definedName name="kkkk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K">#REF!</definedName>
    <definedName name="kkkkkk" localSheetId="5">#REF!</definedName>
    <definedName name="kkkkkk">#REF!</definedName>
    <definedName name="kkkkkkkkkkkk" localSheetId="5">#REF!</definedName>
    <definedName name="kkkkkkkkkkkk">#REF!</definedName>
    <definedName name="kl" localSheetId="5" hidden="1">#REF!</definedName>
    <definedName name="kl" hidden="1">#REF!</definedName>
    <definedName name="kljkjçllko" localSheetId="5">#REF!</definedName>
    <definedName name="kljkjçllko">#REF!</definedName>
    <definedName name="KLKZDLKSGF" localSheetId="5" hidden="1">#REF!</definedName>
    <definedName name="KLKZDLKSGF" hidden="1">#REF!</definedName>
    <definedName name="KM" localSheetId="0" hidden="1">{#N/A,#N/A,FALSE,"ANEXO3 99 ERA";#N/A,#N/A,FALSE,"ANEXO3 99 UBÁ2";#N/A,#N/A,FALSE,"ANEXO3 99 DTU";#N/A,#N/A,FALSE,"ANEXO3 99 RDR";#N/A,#N/A,FALSE,"ANEXO3 99 UBÁ4";#N/A,#N/A,FALSE,"ANEXO3 99 UBÁ6"}</definedName>
    <definedName name="KM" localSheetId="5" hidden="1">{#N/A,#N/A,FALSE,"ANEXO3 99 ERA";#N/A,#N/A,FALSE,"ANEXO3 99 UBÁ2";#N/A,#N/A,FALSE,"ANEXO3 99 DTU";#N/A,#N/A,FALSE,"ANEXO3 99 RDR";#N/A,#N/A,FALSE,"ANEXO3 99 UBÁ4";#N/A,#N/A,FALSE,"ANEXO3 99 UBÁ6"}</definedName>
    <definedName name="KM" localSheetId="1" hidden="1">{#N/A,#N/A,FALSE,"ANEXO3 99 ERA";#N/A,#N/A,FALSE,"ANEXO3 99 UBÁ2";#N/A,#N/A,FALSE,"ANEXO3 99 DTU";#N/A,#N/A,FALSE,"ANEXO3 99 RDR";#N/A,#N/A,FALSE,"ANEXO3 99 UBÁ4";#N/A,#N/A,FALSE,"ANEXO3 99 UBÁ6"}</definedName>
    <definedName name="KM" localSheetId="4" hidden="1">{#N/A,#N/A,FALSE,"ANEXO3 99 ERA";#N/A,#N/A,FALSE,"ANEXO3 99 UBÁ2";#N/A,#N/A,FALSE,"ANEXO3 99 DTU";#N/A,#N/A,FALSE,"ANEXO3 99 RDR";#N/A,#N/A,FALSE,"ANEXO3 99 UBÁ4";#N/A,#N/A,FALSE,"ANEXO3 99 UBÁ6"}</definedName>
    <definedName name="KM" localSheetId="7" hidden="1">{#N/A,#N/A,FALSE,"ANEXO3 99 ERA";#N/A,#N/A,FALSE,"ANEXO3 99 UBÁ2";#N/A,#N/A,FALSE,"ANEXO3 99 DTU";#N/A,#N/A,FALSE,"ANEXO3 99 RDR";#N/A,#N/A,FALSE,"ANEXO3 99 UBÁ4";#N/A,#N/A,FALSE,"ANEXO3 99 UBÁ6"}</definedName>
    <definedName name="KM" hidden="1">{#N/A,#N/A,FALSE,"ANEXO3 99 ERA";#N/A,#N/A,FALSE,"ANEXO3 99 UBÁ2";#N/A,#N/A,FALSE,"ANEXO3 99 DTU";#N/A,#N/A,FALSE,"ANEXO3 99 RDR";#N/A,#N/A,FALSE,"ANEXO3 99 UBÁ4";#N/A,#N/A,FALSE,"ANEXO3 99 UBÁ6"}</definedName>
    <definedName name="Km_2017">#REF!</definedName>
    <definedName name="Km_DWDM" localSheetId="5">#REF!</definedName>
    <definedName name="Km_DWDM">#REF!</definedName>
    <definedName name="KM_EXT" localSheetId="5">#REF!</definedName>
    <definedName name="KM_EXT">#REF!</definedName>
    <definedName name="KM_REDE" localSheetId="5">#REF!</definedName>
    <definedName name="KM_REDE">#REF!</definedName>
    <definedName name="Km_Valecard" localSheetId="5">#REF!</definedName>
    <definedName name="Km_Valecard">#REF!</definedName>
    <definedName name="KSFKASKF" localSheetId="5" hidden="1">#REF!</definedName>
    <definedName name="KSFKASKF" hidden="1">#REF!</definedName>
    <definedName name="L." localSheetId="5">#REF!</definedName>
    <definedName name="L.">#REF!</definedName>
    <definedName name="L_" localSheetId="5">#REF!</definedName>
    <definedName name="L_">#REF!</definedName>
    <definedName name="L_difn">#N/A</definedName>
    <definedName name="L_dilg">#N/A</definedName>
    <definedName name="L_dima">#N/A</definedName>
    <definedName name="L_dir">#N/A</definedName>
    <definedName name="L_lesão">#N/A</definedName>
    <definedName name="L_outros">#N/A</definedName>
    <definedName name="L_Pcorpo">#N/A</definedName>
    <definedName name="Lag_Lead" localSheetId="5">#REF!</definedName>
    <definedName name="Lag_Lead">#REF!</definedName>
    <definedName name="lalei" localSheetId="0" hidden="1">{#N/A,#N/A,FALSE,"ANEXO3 99 ERA";#N/A,#N/A,FALSE,"ANEXO3 99 UBÁ2";#N/A,#N/A,FALSE,"ANEXO3 99 DTU";#N/A,#N/A,FALSE,"ANEXO3 99 RDR";#N/A,#N/A,FALSE,"ANEXO3 99 UBÁ4";#N/A,#N/A,FALSE,"ANEXO3 99 UBÁ6"}</definedName>
    <definedName name="lalei" localSheetId="5" hidden="1">{#N/A,#N/A,FALSE,"ANEXO3 99 ERA";#N/A,#N/A,FALSE,"ANEXO3 99 UBÁ2";#N/A,#N/A,FALSE,"ANEXO3 99 DTU";#N/A,#N/A,FALSE,"ANEXO3 99 RDR";#N/A,#N/A,FALSE,"ANEXO3 99 UBÁ4";#N/A,#N/A,FALSE,"ANEXO3 99 UBÁ6"}</definedName>
    <definedName name="lalei" localSheetId="1" hidden="1">{#N/A,#N/A,FALSE,"ANEXO3 99 ERA";#N/A,#N/A,FALSE,"ANEXO3 99 UBÁ2";#N/A,#N/A,FALSE,"ANEXO3 99 DTU";#N/A,#N/A,FALSE,"ANEXO3 99 RDR";#N/A,#N/A,FALSE,"ANEXO3 99 UBÁ4";#N/A,#N/A,FALSE,"ANEXO3 99 UBÁ6"}</definedName>
    <definedName name="lalei" localSheetId="4" hidden="1">{#N/A,#N/A,FALSE,"ANEXO3 99 ERA";#N/A,#N/A,FALSE,"ANEXO3 99 UBÁ2";#N/A,#N/A,FALSE,"ANEXO3 99 DTU";#N/A,#N/A,FALSE,"ANEXO3 99 RDR";#N/A,#N/A,FALSE,"ANEXO3 99 UBÁ4";#N/A,#N/A,FALSE,"ANEXO3 99 UBÁ6"}</definedName>
    <definedName name="lalei" localSheetId="7" hidden="1">{#N/A,#N/A,FALSE,"ANEXO3 99 ERA";#N/A,#N/A,FALSE,"ANEXO3 99 UBÁ2";#N/A,#N/A,FALSE,"ANEXO3 99 DTU";#N/A,#N/A,FALSE,"ANEXO3 99 RDR";#N/A,#N/A,FALSE,"ANEXO3 99 UBÁ4";#N/A,#N/A,FALSE,"ANEXO3 99 UBÁ6"}</definedName>
    <definedName name="lalei" hidden="1">{#N/A,#N/A,FALSE,"ANEXO3 99 ERA";#N/A,#N/A,FALSE,"ANEXO3 99 UBÁ2";#N/A,#N/A,FALSE,"ANEXO3 99 DTU";#N/A,#N/A,FALSE,"ANEXO3 99 RDR";#N/A,#N/A,FALSE,"ANEXO3 99 UBÁ4";#N/A,#N/A,FALSE,"ANEXO3 99 UBÁ6"}</definedName>
    <definedName name="LANÇ_ELIM">#REF!</definedName>
    <definedName name="last_mile" localSheetId="5">#REF!</definedName>
    <definedName name="last_mile">#REF!</definedName>
    <definedName name="Last_Row">#N/A</definedName>
    <definedName name="lb" localSheetId="5">#REF!</definedName>
    <definedName name="lb">#REF!</definedName>
    <definedName name="LBOCreditConsol" localSheetId="0" hidden="1">{"FCB_ALL",#N/A,FALSE,"FCB"}</definedName>
    <definedName name="LBOCreditConsol" localSheetId="5" hidden="1">{"FCB_ALL",#N/A,FALSE,"FCB"}</definedName>
    <definedName name="LBOCreditConsol" localSheetId="1" hidden="1">{"FCB_ALL",#N/A,FALSE,"FCB"}</definedName>
    <definedName name="LBOCreditConsol" localSheetId="4" hidden="1">{"FCB_ALL",#N/A,FALSE,"FCB"}</definedName>
    <definedName name="LBOCreditConsol" localSheetId="7" hidden="1">{"FCB_ALL",#N/A,FALSE,"FCB"}</definedName>
    <definedName name="LBOCreditConsol" hidden="1">{"FCB_ALL",#N/A,FALSE,"FCB"}</definedName>
    <definedName name="Le">#REF!</definedName>
    <definedName name="LEGENDA" localSheetId="5">#REF!</definedName>
    <definedName name="LEGENDA">#REF!</definedName>
    <definedName name="LEILÂO" localSheetId="5">#REF!</definedName>
    <definedName name="LEILÂO">#REF!</definedName>
    <definedName name="LEILÃOI" localSheetId="5">#REF!</definedName>
    <definedName name="LEILÃOI">#REF!</definedName>
    <definedName name="LETTY" localSheetId="5">#REF!</definedName>
    <definedName name="LETTY">#REF!</definedName>
    <definedName name="Leverage" localSheetId="5">#REF!</definedName>
    <definedName name="Leverage">#REF!</definedName>
    <definedName name="LG" localSheetId="0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localSheetId="1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7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localSheetId="1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7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h">#REF!</definedName>
    <definedName name="lhc" localSheetId="5">#REF!</definedName>
    <definedName name="lhc">#REF!</definedName>
    <definedName name="LHFKJDDDDDDDDDDDDDDDDDDDS" localSheetId="0" hidden="1">{#N/A,#N/A,FALSE,"ANEXO3 99 ERA";#N/A,#N/A,FALSE,"ANEXO3 99 UBÁ2";#N/A,#N/A,FALSE,"ANEXO3 99 DTU";#N/A,#N/A,FALSE,"ANEXO3 99 RDR";#N/A,#N/A,FALSE,"ANEXO3 99 UBÁ4";#N/A,#N/A,FALSE,"ANEXO3 99 UBÁ6"}</definedName>
    <definedName name="LHFKJDDDDDDDDDDDDDDDDDDDS" localSheetId="5" hidden="1">{#N/A,#N/A,FALSE,"ANEXO3 99 ERA";#N/A,#N/A,FALSE,"ANEXO3 99 UBÁ2";#N/A,#N/A,FALSE,"ANEXO3 99 DTU";#N/A,#N/A,FALSE,"ANEXO3 99 RDR";#N/A,#N/A,FALSE,"ANEXO3 99 UBÁ4";#N/A,#N/A,FALSE,"ANEXO3 99 UBÁ6"}</definedName>
    <definedName name="LHFKJDDDDDDDDDDDDDDDDDDDS" localSheetId="1" hidden="1">{#N/A,#N/A,FALSE,"ANEXO3 99 ERA";#N/A,#N/A,FALSE,"ANEXO3 99 UBÁ2";#N/A,#N/A,FALSE,"ANEXO3 99 DTU";#N/A,#N/A,FALSE,"ANEXO3 99 RDR";#N/A,#N/A,FALSE,"ANEXO3 99 UBÁ4";#N/A,#N/A,FALSE,"ANEXO3 99 UBÁ6"}</definedName>
    <definedName name="LHFKJDDDDDDDDDDDDDDDDDDDS" localSheetId="4" hidden="1">{#N/A,#N/A,FALSE,"ANEXO3 99 ERA";#N/A,#N/A,FALSE,"ANEXO3 99 UBÁ2";#N/A,#N/A,FALSE,"ANEXO3 99 DTU";#N/A,#N/A,FALSE,"ANEXO3 99 RDR";#N/A,#N/A,FALSE,"ANEXO3 99 UBÁ4";#N/A,#N/A,FALSE,"ANEXO3 99 UBÁ6"}</definedName>
    <definedName name="LHFKJDDDDDDDDDDDDDDDDDDDS" localSheetId="7" hidden="1">{#N/A,#N/A,FALSE,"ANEXO3 99 ERA";#N/A,#N/A,FALSE,"ANEXO3 99 UBÁ2";#N/A,#N/A,FALSE,"ANEXO3 99 DTU";#N/A,#N/A,FALSE,"ANEXO3 99 RDR";#N/A,#N/A,FALSE,"ANEXO3 99 UBÁ4";#N/A,#N/A,FALSE,"ANEXO3 99 UBÁ6"}</definedName>
    <definedName name="LHFKJDDDDDDDDDDDDDDDDDDDS" hidden="1">{#N/A,#N/A,FALSE,"ANEXO3 99 ERA";#N/A,#N/A,FALSE,"ANEXO3 99 UBÁ2";#N/A,#N/A,FALSE,"ANEXO3 99 DTU";#N/A,#N/A,FALSE,"ANEXO3 99 RDR";#N/A,#N/A,FALSE,"ANEXO3 99 UBÁ4";#N/A,#N/A,FALSE,"ANEXO3 99 UBÁ6"}</definedName>
    <definedName name="LIAB_PEN">#REF!</definedName>
    <definedName name="licindo" localSheetId="0" hidden="1">{"'RR'!$A$2:$E$81"}</definedName>
    <definedName name="licindo" localSheetId="5" hidden="1">{"'RR'!$A$2:$E$81"}</definedName>
    <definedName name="licindo" localSheetId="1" hidden="1">{"'RR'!$A$2:$E$81"}</definedName>
    <definedName name="licindo" localSheetId="4" hidden="1">{"'RR'!$A$2:$E$81"}</definedName>
    <definedName name="licindo" localSheetId="7" hidden="1">{"'RR'!$A$2:$E$81"}</definedName>
    <definedName name="licindo" hidden="1">{"'RR'!$A$2:$E$81"}</definedName>
    <definedName name="LIGH_C">#REF!</definedName>
    <definedName name="Light_Report_Company_Value" localSheetId="5">#REF!</definedName>
    <definedName name="Light_Report_Company_Value">#REF!</definedName>
    <definedName name="Light_Report_Consolidated_Cash_Flow_Forecast" localSheetId="5">#REF!</definedName>
    <definedName name="Light_Report_Consolidated_Cash_Flow_Forecast">#REF!</definedName>
    <definedName name="Light_Report_Consolidated_Net_Debt" localSheetId="5">#REF!</definedName>
    <definedName name="Light_Report_Consolidated_Net_Debt">#REF!</definedName>
    <definedName name="LIGHTEL" localSheetId="5">#REF!</definedName>
    <definedName name="LIGHTEL">#REF!</definedName>
    <definedName name="lili" localSheetId="5">#REF!</definedName>
    <definedName name="lili">#REF!</definedName>
    <definedName name="lililili" localSheetId="5">#REF!</definedName>
    <definedName name="lililili">#REF!</definedName>
    <definedName name="Lim_RCP" localSheetId="5">#REF!</definedName>
    <definedName name="Lim_RCP">#REF!</definedName>
    <definedName name="limcount" hidden="1">1</definedName>
    <definedName name="LimpaDiálogoSenha">#N/A</definedName>
    <definedName name="LINHA" localSheetId="5">#REF!</definedName>
    <definedName name="LINHA">#REF!</definedName>
    <definedName name="Linha1" localSheetId="5">#REF!</definedName>
    <definedName name="Linha1">#REF!</definedName>
    <definedName name="linhasmercado" localSheetId="5">#REF!</definedName>
    <definedName name="linhasmercado">#REF!</definedName>
    <definedName name="LionDataSheetRange" localSheetId="5">#REF!,#REF!,#REF!</definedName>
    <definedName name="LionDataSheetRange" localSheetId="7">#REF!,#REF!,#REF!</definedName>
    <definedName name="LionDataSheetRange">#REF!,#REF!,#REF!</definedName>
    <definedName name="LIS" localSheetId="5">#REF!</definedName>
    <definedName name="LIS" localSheetId="7">#REF!</definedName>
    <definedName name="LIS">#REF!</definedName>
    <definedName name="LISTA" localSheetId="5">#REF!</definedName>
    <definedName name="LISTA">#REF!</definedName>
    <definedName name="lista_categoria_central" localSheetId="5">#REF!</definedName>
    <definedName name="lista_categoria_central">#REF!</definedName>
    <definedName name="lista_categoria_comerciais" localSheetId="5">#REF!</definedName>
    <definedName name="lista_categoria_comerciais">#REF!</definedName>
    <definedName name="lista_categoria_regionais" localSheetId="5">#REF!</definedName>
    <definedName name="lista_categoria_regionais">#REF!</definedName>
    <definedName name="lista_categpria_comercial" localSheetId="5">#REF!</definedName>
    <definedName name="lista_categpria_comercial">#REF!</definedName>
    <definedName name="lista_clientes" localSheetId="5">#REF!</definedName>
    <definedName name="lista_clientes">#REF!</definedName>
    <definedName name="lista_dados1" localSheetId="5">#REF!</definedName>
    <definedName name="lista_dados1">#REF!</definedName>
    <definedName name="lista_dados2" localSheetId="5">#REF!</definedName>
    <definedName name="lista_dados2">#REF!</definedName>
    <definedName name="lista_empregados_central" localSheetId="5">#REF!</definedName>
    <definedName name="lista_empregados_central">#REF!</definedName>
    <definedName name="Lista_Meses" localSheetId="5">#REF!</definedName>
    <definedName name="Lista_Meses">#REF!</definedName>
    <definedName name="LISTA_MODELOS" localSheetId="5">OFFSET(#REF!,0,0,COUNTA(#REF!),1)</definedName>
    <definedName name="LISTA_MODELOS">OFFSET(#REF!,0,0,COUNTA(#REF!),1)</definedName>
    <definedName name="lista_outros_custos_central" localSheetId="5">#REF!</definedName>
    <definedName name="lista_outros_custos_central">#REF!</definedName>
    <definedName name="lista_rede" localSheetId="5">#REF!</definedName>
    <definedName name="lista_rede">#REF!</definedName>
    <definedName name="Lista0" localSheetId="5">#REF!</definedName>
    <definedName name="Lista0">#REF!</definedName>
    <definedName name="lista1" localSheetId="5">#REF!</definedName>
    <definedName name="lista1">#REF!</definedName>
    <definedName name="Lista2" localSheetId="5">OFFSET(#REF!,1,MATCH(#REF!,#REF!,0)-1,#REF!)</definedName>
    <definedName name="Lista2" localSheetId="7">OFFSET(#REF!,1,MATCH(#REF!,#REF!,0)-1,#REF!)</definedName>
    <definedName name="Lista2">OFFSET(#REF!,1,MATCH(#REF!,#REF!,0)-1,#REF!)</definedName>
    <definedName name="LISTA4" localSheetId="5">#REF!</definedName>
    <definedName name="LISTA4">#REF!</definedName>
    <definedName name="listacomblubr" localSheetId="5">#REF!</definedName>
    <definedName name="listacomblubr">#REF!</definedName>
    <definedName name="listadias" localSheetId="5">#REF!</definedName>
    <definedName name="listadias">#REF!</definedName>
    <definedName name="listaepis" localSheetId="5">#REF!</definedName>
    <definedName name="listaepis">#REF!</definedName>
    <definedName name="listaferramentas" localSheetId="5">#REF!</definedName>
    <definedName name="listaferramentas">#REF!</definedName>
    <definedName name="LISTAIMOVEIS" localSheetId="5">#REF!</definedName>
    <definedName name="LISTAIMOVEIS">#REF!</definedName>
    <definedName name="listalavagem" localSheetId="5">#REF!</definedName>
    <definedName name="listalavagem">#REF!</definedName>
    <definedName name="listamedidas" localSheetId="5">#REF!</definedName>
    <definedName name="listamedidas">#REF!</definedName>
    <definedName name="listdata" localSheetId="5">#REF!</definedName>
    <definedName name="listdata">#REF!</definedName>
    <definedName name="ListOffset" hidden="1">1</definedName>
    <definedName name="LIVRE" localSheetId="5">#REF!</definedName>
    <definedName name="LIVRE">#REF!</definedName>
    <definedName name="livre_a1dfp" localSheetId="5">#REF!</definedName>
    <definedName name="livre_a1dfp">#REF!</definedName>
    <definedName name="livre_a1dp" localSheetId="5">#REF!</definedName>
    <definedName name="livre_a1dp">#REF!</definedName>
    <definedName name="livre_a1e" localSheetId="5">#REF!</definedName>
    <definedName name="livre_a1e">#REF!</definedName>
    <definedName name="livre_a2dfp" localSheetId="5">#REF!</definedName>
    <definedName name="livre_a2dfp">#REF!</definedName>
    <definedName name="livre_a2dp" localSheetId="5">#REF!</definedName>
    <definedName name="livre_a2dp">#REF!</definedName>
    <definedName name="livre_a2e" localSheetId="5">#REF!</definedName>
    <definedName name="livre_a2e">#REF!</definedName>
    <definedName name="livre_a3adfp" localSheetId="5">#REF!</definedName>
    <definedName name="livre_a3adfp">#REF!</definedName>
    <definedName name="livre_a3adp" localSheetId="5">#REF!</definedName>
    <definedName name="livre_a3adp">#REF!</definedName>
    <definedName name="livre_a3ae" localSheetId="5">#REF!</definedName>
    <definedName name="livre_a3ae">#REF!</definedName>
    <definedName name="livre_a3dfp" localSheetId="5">#REF!</definedName>
    <definedName name="livre_a3dfp">#REF!</definedName>
    <definedName name="livre_a3dp" localSheetId="5">#REF!</definedName>
    <definedName name="livre_a3dp">#REF!</definedName>
    <definedName name="livre_a3e" localSheetId="5">#REF!</definedName>
    <definedName name="livre_a3e">#REF!</definedName>
    <definedName name="livre_a4dfp" localSheetId="5">#REF!</definedName>
    <definedName name="livre_a4dfp">#REF!</definedName>
    <definedName name="livre_a4dp" localSheetId="5">#REF!</definedName>
    <definedName name="livre_a4dp">#REF!</definedName>
    <definedName name="livre_a4e" localSheetId="5">#REF!</definedName>
    <definedName name="livre_a4e">#REF!</definedName>
    <definedName name="livre_asdfp" localSheetId="5">#REF!</definedName>
    <definedName name="livre_asdfp">#REF!</definedName>
    <definedName name="livre_asdp" localSheetId="5">#REF!</definedName>
    <definedName name="livre_asdp">#REF!</definedName>
    <definedName name="livre_ase" localSheetId="5">#REF!</definedName>
    <definedName name="livre_ase">#REF!</definedName>
    <definedName name="livre_btdfp" localSheetId="5">#REF!</definedName>
    <definedName name="livre_btdfp">#REF!</definedName>
    <definedName name="livre_btdp" localSheetId="5">#REF!</definedName>
    <definedName name="livre_btdp">#REF!</definedName>
    <definedName name="livre_bte" localSheetId="5">#REF!</definedName>
    <definedName name="livre_bte">#REF!</definedName>
    <definedName name="Livres" localSheetId="0" hidden="1">{#N/A,#N/A,FALSE,"CONTROLE"}</definedName>
    <definedName name="Livres" localSheetId="5" hidden="1">{#N/A,#N/A,FALSE,"CONTROLE"}</definedName>
    <definedName name="Livres" localSheetId="1" hidden="1">{#N/A,#N/A,FALSE,"CONTROLE"}</definedName>
    <definedName name="Livres" localSheetId="4" hidden="1">{#N/A,#N/A,FALSE,"CONTROLE"}</definedName>
    <definedName name="Livres" localSheetId="7" hidden="1">{#N/A,#N/A,FALSE,"CONTROLE"}</definedName>
    <definedName name="Livres" hidden="1">{#N/A,#N/A,FALSE,"CONTROLE"}</definedName>
    <definedName name="lixo">#REF!</definedName>
    <definedName name="liyugt" localSheetId="0" hidden="1">{"Side 1",#N/A,FALSE,"Hovedark";"Valuation",#N/A,FALSE,"Valuation";"Side 2",#N/A,FALSE,"Hovedark";"Cash Flow",#N/A,FALSE,"Hovedark";"Bidrag",#N/A,FALSE,"Bidrag"}</definedName>
    <definedName name="liyugt" localSheetId="5" hidden="1">{"Side 1",#N/A,FALSE,"Hovedark";"Valuation",#N/A,FALSE,"Valuation";"Side 2",#N/A,FALSE,"Hovedark";"Cash Flow",#N/A,FALSE,"Hovedark";"Bidrag",#N/A,FALSE,"Bidrag"}</definedName>
    <definedName name="liyugt" localSheetId="1" hidden="1">{"Side 1",#N/A,FALSE,"Hovedark";"Valuation",#N/A,FALSE,"Valuation";"Side 2",#N/A,FALSE,"Hovedark";"Cash Flow",#N/A,FALSE,"Hovedark";"Bidrag",#N/A,FALSE,"Bidrag"}</definedName>
    <definedName name="liyugt" localSheetId="4" hidden="1">{"Side 1",#N/A,FALSE,"Hovedark";"Valuation",#N/A,FALSE,"Valuation";"Side 2",#N/A,FALSE,"Hovedark";"Cash Flow",#N/A,FALSE,"Hovedark";"Bidrag",#N/A,FALSE,"Bidrag"}</definedName>
    <definedName name="liyugt" localSheetId="7" hidden="1">{"Side 1",#N/A,FALSE,"Hovedark";"Valuation",#N/A,FALSE,"Valuation";"Side 2",#N/A,FALSE,"Hovedark";"Cash Flow",#N/A,FALSE,"Hovedark";"Bidrag",#N/A,FALSE,"Bidrag"}</definedName>
    <definedName name="liyugt" hidden="1">{"Side 1",#N/A,FALSE,"Hovedark";"Valuation",#N/A,FALSE,"Valuation";"Side 2",#N/A,FALSE,"Hovedark";"Cash Flow",#N/A,FALSE,"Hovedark";"Bidrag",#N/A,FALSE,"Bidrag"}</definedName>
    <definedName name="LK" hidden="1">#REF!</definedName>
    <definedName name="lkjhyiuoyiugjhg" hidden="1">{"'DEC ou FEC'!$A$1:$O$132"}</definedName>
    <definedName name="LKTE" localSheetId="5" hidden="1">#REF!</definedName>
    <definedName name="LKTE" hidden="1">#REF!</definedName>
    <definedName name="LL" localSheetId="5">#REF!</definedName>
    <definedName name="LL">#REF!</definedName>
    <definedName name="LL_" localSheetId="5">#REF!</definedName>
    <definedName name="LL_">#REF!</definedName>
    <definedName name="lll" localSheetId="5">#REF!</definedName>
    <definedName name="lll">#REF!</definedName>
    <definedName name="lllf" localSheetId="0" hidden="1">{#N/A,#N/A,FALSE,"ORIX CSC"}</definedName>
    <definedName name="lllf" localSheetId="5" hidden="1">{#N/A,#N/A,FALSE,"ORIX CSC"}</definedName>
    <definedName name="lllf" localSheetId="1" hidden="1">{#N/A,#N/A,FALSE,"ORIX CSC"}</definedName>
    <definedName name="lllf" localSheetId="4" hidden="1">{#N/A,#N/A,FALSE,"ORIX CSC"}</definedName>
    <definedName name="lllf" localSheetId="7" hidden="1">{#N/A,#N/A,FALSE,"ORIX CSC"}</definedName>
    <definedName name="lllf" hidden="1">{#N/A,#N/A,FALSE,"ORIX CSC"}</definedName>
    <definedName name="LLLL" hidden="1">{#N/A,#N/A,FALSE,"CONTROLE"}</definedName>
    <definedName name="LLLLLLLLLLLLLL" localSheetId="0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LLLLLLLLLLLLLL" localSheetId="5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LLLLLLLLLLLLLL" localSheetId="1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LLLLLLLLLLLLLL" localSheetId="4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LLLLLLLLLLLLLL" localSheetId="7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LLLLLLLLLLLLLL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lllllq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lllllq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lllllq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lllllq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lllllq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lllllq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LO">#REF!</definedName>
    <definedName name="LocaçãoVeículo" localSheetId="5">#REF!</definedName>
    <definedName name="LocaçãoVeículo">#REF!</definedName>
    <definedName name="local" localSheetId="5">#REF!</definedName>
    <definedName name="local">#REF!</definedName>
    <definedName name="Localidade" localSheetId="5">#REF!</definedName>
    <definedName name="Localidade">#REF!</definedName>
    <definedName name="localidades" localSheetId="5">#REF!</definedName>
    <definedName name="localidades">#REF!</definedName>
    <definedName name="LOGIN" localSheetId="5">OFFSET(#REF!,,,(COUNTA(#REF!)-COUNTBLANK(#REF!)),)</definedName>
    <definedName name="LOGIN">OFFSET(#REF!,,,(COUNTA(#REF!)-COUNTBLANK(#REF!)),)</definedName>
    <definedName name="Lote" localSheetId="5">#REF!</definedName>
    <definedName name="Lote">#REF!</definedName>
    <definedName name="LoteBolota">#N/A</definedName>
    <definedName name="lotes">#REF!</definedName>
    <definedName name="LP" localSheetId="5" hidden="1">#REF!</definedName>
    <definedName name="LP" hidden="1">#REF!</definedName>
    <definedName name="lstGER" localSheetId="5">#REF!</definedName>
    <definedName name="lstGER">#REF!</definedName>
    <definedName name="lstTiposdeFérias" localSheetId="5">#REF!</definedName>
    <definedName name="lstTiposdeFérias">#REF!</definedName>
    <definedName name="LT" localSheetId="5">#REF!</definedName>
    <definedName name="LT">#REF!</definedName>
    <definedName name="LTCelpe" localSheetId="5">#REF!</definedName>
    <definedName name="LTCelpe">#REF!</definedName>
    <definedName name="Lucro" localSheetId="5">#REF!</definedName>
    <definedName name="Lucro">#REF!</definedName>
    <definedName name="Lucro_Operacional" localSheetId="5">#REF!</definedName>
    <definedName name="Lucro_Operacional">#REF!</definedName>
    <definedName name="M" localSheetId="5">#REF!</definedName>
    <definedName name="M">#REF!</definedName>
    <definedName name="M_PlaceofPath" hidden="1">"\\SNYCEQT0100\HOME\LZURLO\DATA\TELMEX\Models\tmx_vdf.xls"</definedName>
    <definedName name="MAAPRCAP">#REF!</definedName>
    <definedName name="MAAPRCO" localSheetId="5">#REF!</definedName>
    <definedName name="MAAPRCO">#REF!</definedName>
    <definedName name="MAAPRCOAL" localSheetId="5">#REF!</definedName>
    <definedName name="MAAPRCOAL">#REF!</definedName>
    <definedName name="MAAPRDA" localSheetId="5">#REF!</definedName>
    <definedName name="MAAPRDA">#REF!</definedName>
    <definedName name="MAAPRDEP" localSheetId="5">#REF!</definedName>
    <definedName name="MAAPRDEP">#REF!</definedName>
    <definedName name="MAAPREOS" localSheetId="5">#REF!</definedName>
    <definedName name="MAAPREOS">#REF!</definedName>
    <definedName name="MAAPREQ" localSheetId="5">#REF!</definedName>
    <definedName name="MAAPREQ">#REF!</definedName>
    <definedName name="MAAPRIAT" localSheetId="5">#REF!</definedName>
    <definedName name="MAAPRIAT">#REF!</definedName>
    <definedName name="MAAPRIBIT" localSheetId="5">#REF!</definedName>
    <definedName name="MAAPRIBIT">#REF!</definedName>
    <definedName name="MAAPRINT" localSheetId="5">#REF!</definedName>
    <definedName name="MAAPRINT">#REF!</definedName>
    <definedName name="MAAPRISN" localSheetId="5">#REF!</definedName>
    <definedName name="MAAPRISN">#REF!</definedName>
    <definedName name="MAAPRNETCONT" localSheetId="5">#REF!</definedName>
    <definedName name="MAAPRNETCONT">#REF!</definedName>
    <definedName name="MAAPRSTEAM" localSheetId="5">#REF!</definedName>
    <definedName name="MAAPRSTEAM">#REF!</definedName>
    <definedName name="MAAPRTAX" localSheetId="5">#REF!</definedName>
    <definedName name="MAAPRTAX">#REF!</definedName>
    <definedName name="MAAPRTO" localSheetId="5">#REF!</definedName>
    <definedName name="MAAPRTO">#REF!</definedName>
    <definedName name="MAAPRWHEEL" localSheetId="5">#REF!</definedName>
    <definedName name="MAAPRWHEEL">#REF!</definedName>
    <definedName name="MAAUGCAP" localSheetId="5">#REF!</definedName>
    <definedName name="MAAUGCAP">#REF!</definedName>
    <definedName name="MAAUGCO" localSheetId="5">#REF!</definedName>
    <definedName name="MAAUGCO">#REF!</definedName>
    <definedName name="MAAUGCOAL" localSheetId="5">#REF!</definedName>
    <definedName name="MAAUGCOAL">#REF!</definedName>
    <definedName name="MAAUGDA" localSheetId="5">#REF!</definedName>
    <definedName name="MAAUGDA">#REF!</definedName>
    <definedName name="MAAUGDEP" localSheetId="5">#REF!</definedName>
    <definedName name="MAAUGDEP">#REF!</definedName>
    <definedName name="MAAUGEOS" localSheetId="5">#REF!</definedName>
    <definedName name="MAAUGEOS">#REF!</definedName>
    <definedName name="MAAUGEQ" localSheetId="5">#REF!</definedName>
    <definedName name="MAAUGEQ">#REF!</definedName>
    <definedName name="MAAUGIAT" localSheetId="5">#REF!</definedName>
    <definedName name="MAAUGIAT">#REF!</definedName>
    <definedName name="MAAUGIBIT" localSheetId="5">#REF!</definedName>
    <definedName name="MAAUGIBIT">#REF!</definedName>
    <definedName name="MAAUGINT" localSheetId="5">#REF!</definedName>
    <definedName name="MAAUGINT">#REF!</definedName>
    <definedName name="MAAUGISN" localSheetId="5">#REF!</definedName>
    <definedName name="MAAUGISN">#REF!</definedName>
    <definedName name="MAAUGNETCONT" localSheetId="5">#REF!</definedName>
    <definedName name="MAAUGNETCONT">#REF!</definedName>
    <definedName name="MAAUGSTEAM" localSheetId="5">#REF!</definedName>
    <definedName name="MAAUGSTEAM">#REF!</definedName>
    <definedName name="MAAUGTAX" localSheetId="5">#REF!</definedName>
    <definedName name="MAAUGTAX">#REF!</definedName>
    <definedName name="MAAUGTO" localSheetId="5">#REF!</definedName>
    <definedName name="MAAUGTO">#REF!</definedName>
    <definedName name="MAAUGWHEEL" localSheetId="5">#REF!</definedName>
    <definedName name="MAAUGWHEEL">#REF!</definedName>
    <definedName name="MAAUTIAT" localSheetId="5">#REF!</definedName>
    <definedName name="MAAUTIAT">#REF!</definedName>
    <definedName name="Macro1" localSheetId="5">#REF!</definedName>
    <definedName name="Macro1">#REF!</definedName>
    <definedName name="macro100" localSheetId="5">#REF!</definedName>
    <definedName name="macro100">#REF!</definedName>
    <definedName name="macro1002">#N/A</definedName>
    <definedName name="macro1111" localSheetId="5">#REF!</definedName>
    <definedName name="macro1111">#REF!</definedName>
    <definedName name="Macro14">#N/A</definedName>
    <definedName name="Macro15">#N/A</definedName>
    <definedName name="MACRO150" localSheetId="5">#REF!</definedName>
    <definedName name="MACRO150">#REF!</definedName>
    <definedName name="Macro17">#N/A</definedName>
    <definedName name="Macro18">#N/A</definedName>
    <definedName name="Macro19">#N/A</definedName>
    <definedName name="Macro2">#REF!</definedName>
    <definedName name="Macro20">#N/A</definedName>
    <definedName name="MACRO200">#REF!</definedName>
    <definedName name="Macro22">#N/A</definedName>
    <definedName name="Macro23">#N/A</definedName>
    <definedName name="Macro24">#N/A</definedName>
    <definedName name="Macro25">#N/A</definedName>
    <definedName name="Macro26">#N/A</definedName>
    <definedName name="Macro27">#N/A</definedName>
    <definedName name="Macro28">#N/A</definedName>
    <definedName name="MACRO29">#N/A</definedName>
    <definedName name="Macro3">#REF!</definedName>
    <definedName name="Macro30">#N/A</definedName>
    <definedName name="Macro32">#N/A</definedName>
    <definedName name="Macro33">#N/A</definedName>
    <definedName name="Macro34">#N/A</definedName>
    <definedName name="Macro35">#N/A</definedName>
    <definedName name="Macro37">#N/A</definedName>
    <definedName name="Macro38">#N/A</definedName>
    <definedName name="Macro39">#N/A</definedName>
    <definedName name="Macro4">#REF!</definedName>
    <definedName name="Macro41">#N/A</definedName>
    <definedName name="Macro43">#N/A</definedName>
    <definedName name="Macro44">#N/A</definedName>
    <definedName name="MACRO45">#N/A</definedName>
    <definedName name="Macro46">#N/A</definedName>
    <definedName name="Macro47">#N/A</definedName>
    <definedName name="Macro48">#N/A</definedName>
    <definedName name="Macro49">#N/A</definedName>
    <definedName name="Macro5">#REF!</definedName>
    <definedName name="Macro51">#N/A</definedName>
    <definedName name="Macro52">#N/A</definedName>
    <definedName name="Macro53">#N/A</definedName>
    <definedName name="Macro54">#N/A</definedName>
    <definedName name="MACRO55">#N/A</definedName>
    <definedName name="Macro56">#N/A</definedName>
    <definedName name="Macro57">#N/A</definedName>
    <definedName name="Macro6">#N/A</definedName>
    <definedName name="Macro63">#N/A</definedName>
    <definedName name="MACRO65">#N/A</definedName>
    <definedName name="Macro7">#N/A</definedName>
    <definedName name="Macro70">#N/A</definedName>
    <definedName name="Macro71">#N/A</definedName>
    <definedName name="Macro72">#N/A</definedName>
    <definedName name="Macro73">#N/A</definedName>
    <definedName name="Macro74">#N/A</definedName>
    <definedName name="Macro75">#N/A</definedName>
    <definedName name="Macro76">#N/A</definedName>
    <definedName name="Macro77">#N/A</definedName>
    <definedName name="Macro78">#N/A</definedName>
    <definedName name="Macro79">#N/A</definedName>
    <definedName name="Macro80">#N/A</definedName>
    <definedName name="MACRO85">#N/A</definedName>
    <definedName name="MACRO95">#N/A</definedName>
    <definedName name="MACROS">#REF!</definedName>
    <definedName name="MADECCAP" localSheetId="5">#REF!</definedName>
    <definedName name="MADECCAP">#REF!</definedName>
    <definedName name="MADECCO" localSheetId="5">#REF!</definedName>
    <definedName name="MADECCO">#REF!</definedName>
    <definedName name="MADECCOAL" localSheetId="5">#REF!</definedName>
    <definedName name="MADECCOAL">#REF!</definedName>
    <definedName name="MADECDA" localSheetId="5">#REF!</definedName>
    <definedName name="MADECDA">#REF!</definedName>
    <definedName name="MADECDEP" localSheetId="5">#REF!</definedName>
    <definedName name="MADECDEP">#REF!</definedName>
    <definedName name="MADECEOS" localSheetId="5">#REF!</definedName>
    <definedName name="MADECEOS">#REF!</definedName>
    <definedName name="MADECEQ" localSheetId="5">#REF!</definedName>
    <definedName name="MADECEQ">#REF!</definedName>
    <definedName name="MADECIAT" localSheetId="5">#REF!</definedName>
    <definedName name="MADECIAT">#REF!</definedName>
    <definedName name="MADECIBIT" localSheetId="5">#REF!</definedName>
    <definedName name="MADECIBIT">#REF!</definedName>
    <definedName name="MADECINT" localSheetId="5">#REF!</definedName>
    <definedName name="MADECINT">#REF!</definedName>
    <definedName name="MADECISN" localSheetId="5">#REF!</definedName>
    <definedName name="MADECISN">#REF!</definedName>
    <definedName name="MADECNETCONT" localSheetId="5">#REF!</definedName>
    <definedName name="MADECNETCONT">#REF!</definedName>
    <definedName name="MADECSTEAM" localSheetId="5">#REF!</definedName>
    <definedName name="MADECSTEAM">#REF!</definedName>
    <definedName name="MADECTAX" localSheetId="5">#REF!</definedName>
    <definedName name="MADECTAX">#REF!</definedName>
    <definedName name="MADECTO" localSheetId="5">#REF!</definedName>
    <definedName name="MADECTO">#REF!</definedName>
    <definedName name="MADECWHEEL" localSheetId="5">#REF!</definedName>
    <definedName name="MADECWHEEL">#REF!</definedName>
    <definedName name="MAFEBCAP" localSheetId="5">#REF!</definedName>
    <definedName name="MAFEBCAP">#REF!</definedName>
    <definedName name="MAFEBCO" localSheetId="5">#REF!</definedName>
    <definedName name="MAFEBCO">#REF!</definedName>
    <definedName name="MAFEBCOAL" localSheetId="5">#REF!</definedName>
    <definedName name="MAFEBCOAL">#REF!</definedName>
    <definedName name="MAFEBDA" localSheetId="5">#REF!</definedName>
    <definedName name="MAFEBDA">#REF!</definedName>
    <definedName name="MAFEBDEP" localSheetId="5">#REF!</definedName>
    <definedName name="MAFEBDEP">#REF!</definedName>
    <definedName name="MAFEBEOS" localSheetId="5">#REF!</definedName>
    <definedName name="MAFEBEOS">#REF!</definedName>
    <definedName name="MAFEBEQ" localSheetId="5">#REF!</definedName>
    <definedName name="MAFEBEQ">#REF!</definedName>
    <definedName name="MAFEBIAT" localSheetId="5">#REF!</definedName>
    <definedName name="MAFEBIAT">#REF!</definedName>
    <definedName name="MAFEBIBIT" localSheetId="5">#REF!</definedName>
    <definedName name="MAFEBIBIT">#REF!</definedName>
    <definedName name="MAFEBINT" localSheetId="5">#REF!</definedName>
    <definedName name="MAFEBINT">#REF!</definedName>
    <definedName name="MAFEBISN" localSheetId="5">#REF!</definedName>
    <definedName name="MAFEBISN">#REF!</definedName>
    <definedName name="MAFEBNETCONT" localSheetId="5">#REF!</definedName>
    <definedName name="MAFEBNETCONT">#REF!</definedName>
    <definedName name="MAFEBSTEAM" localSheetId="5">#REF!</definedName>
    <definedName name="MAFEBSTEAM">#REF!</definedName>
    <definedName name="MAFEBTAX" localSheetId="5">#REF!</definedName>
    <definedName name="MAFEBTAX">#REF!</definedName>
    <definedName name="MAFEBTO" localSheetId="5">#REF!</definedName>
    <definedName name="MAFEBTO">#REF!</definedName>
    <definedName name="MAFEBWHEEL" localSheetId="5">#REF!</definedName>
    <definedName name="MAFEBWHEEL">#REF!</definedName>
    <definedName name="MAGWAPR" localSheetId="5">#REF!</definedName>
    <definedName name="MAGWAPR">#REF!</definedName>
    <definedName name="MAGWAUG" localSheetId="5">#REF!</definedName>
    <definedName name="MAGWAUG">#REF!</definedName>
    <definedName name="MAGWFEB" localSheetId="5">#REF!</definedName>
    <definedName name="MAGWFEB">#REF!</definedName>
    <definedName name="MAGWJAN" localSheetId="5">#REF!</definedName>
    <definedName name="MAGWJAN">#REF!</definedName>
    <definedName name="MAGWJUL" localSheetId="5">#REF!</definedName>
    <definedName name="MAGWJUL">#REF!</definedName>
    <definedName name="MAGWJUN" localSheetId="5">#REF!</definedName>
    <definedName name="MAGWJUN">#REF!</definedName>
    <definedName name="MAGWMAR" localSheetId="5">#REF!</definedName>
    <definedName name="MAGWMAR">#REF!</definedName>
    <definedName name="MAGWMAY" localSheetId="5">#REF!</definedName>
    <definedName name="MAGWMAY">#REF!</definedName>
    <definedName name="MAIBITJUL" localSheetId="5">#REF!</definedName>
    <definedName name="MAIBITJUL">#REF!</definedName>
    <definedName name="MAIBITJUN" localSheetId="5">#REF!</definedName>
    <definedName name="MAIBITJUN">#REF!</definedName>
    <definedName name="MAIBITMAY" localSheetId="5">#REF!</definedName>
    <definedName name="MAIBITMAY">#REF!</definedName>
    <definedName name="MAIN" localSheetId="5">#REF!</definedName>
    <definedName name="MAIN">#REF!</definedName>
    <definedName name="Maio" localSheetId="0">'Fluxo de caixa descontado'!DaysAndWeeks+DATE(#REF!,5,1)-WEEKDAY(DATE(#REF!,5,1),#REF!)+1</definedName>
    <definedName name="Maio" localSheetId="5">LBst!DaysAndWeeks+DATE(LBst!CalendárioYear,5,1)-WEEKDAY(DATE(LBst!CalendárioYear,5,1),OpçãodeDiadaSemana)+1</definedName>
    <definedName name="Maio" localSheetId="1">P0!DaysAndWeeks+DATE(CalendárioYear,5,1)-WEEKDAY(DATE(CalendárioYear,5,1),OpçãodeDiadaSemana)+1</definedName>
    <definedName name="Maio" localSheetId="4">'Receitas Irrecuperáveis'!DaysAndWeeks+DATE(CalendárioYear,5,1)-WEEKDAY(DATE(CalendárioYear,5,1),OpçãodeDiadaSemana)+1</definedName>
    <definedName name="Maio" localSheetId="7">'Volume '!DaysAndWeeks+DATE(CalendárioYear,5,1)-WEEKDAY(DATE(CalendárioYear,5,1),OpçãodeDiadaSemana)+1</definedName>
    <definedName name="Maio">DaysAndWeeks+DATE(CalendárioYear,5,1)-WEEKDAY(DATE(CalendárioYear,5,1),OpçãodeDiadaSemana)+1</definedName>
    <definedName name="MAISNAPR" localSheetId="0">#REF!</definedName>
    <definedName name="MAISNAPR" localSheetId="5">#REF!</definedName>
    <definedName name="MAISNAPR" localSheetId="1">#REF!</definedName>
    <definedName name="MAISNAPR" localSheetId="7">#REF!</definedName>
    <definedName name="MAISNAPR">#REF!</definedName>
    <definedName name="MAISNFEB" localSheetId="5">#REF!</definedName>
    <definedName name="MAISNFEB" localSheetId="7">#REF!</definedName>
    <definedName name="MAISNFEB">#REF!</definedName>
    <definedName name="MAISNJAN" localSheetId="5">#REF!</definedName>
    <definedName name="MAISNJAN" localSheetId="7">#REF!</definedName>
    <definedName name="MAISNJAN">#REF!</definedName>
    <definedName name="MAISNJUL" localSheetId="5">#REF!</definedName>
    <definedName name="MAISNJUL">#REF!</definedName>
    <definedName name="MAISNJUN" localSheetId="5">#REF!</definedName>
    <definedName name="MAISNJUN">#REF!</definedName>
    <definedName name="MAISNMAR" localSheetId="5">#REF!</definedName>
    <definedName name="MAISNMAR">#REF!</definedName>
    <definedName name="MAISNMAY" localSheetId="5">#REF!</definedName>
    <definedName name="MAISNMAY">#REF!</definedName>
    <definedName name="Maiuscola" localSheetId="5">#REF!</definedName>
    <definedName name="Maiuscola">#REF!</definedName>
    <definedName name="Maiuscola2" localSheetId="5">#REF!</definedName>
    <definedName name="Maiuscola2">#REF!</definedName>
    <definedName name="MAJANCAP" localSheetId="5">#REF!</definedName>
    <definedName name="MAJANCAP">#REF!</definedName>
    <definedName name="MAJANCO" localSheetId="5">#REF!</definedName>
    <definedName name="MAJANCO">#REF!</definedName>
    <definedName name="MAJANCOAL" localSheetId="5">#REF!</definedName>
    <definedName name="MAJANCOAL">#REF!</definedName>
    <definedName name="MAJANDA" localSheetId="5">#REF!</definedName>
    <definedName name="MAJANDA">#REF!</definedName>
    <definedName name="MAJANDEP" localSheetId="5">#REF!</definedName>
    <definedName name="MAJANDEP">#REF!</definedName>
    <definedName name="MAJANEOS" localSheetId="5">#REF!</definedName>
    <definedName name="MAJANEOS">#REF!</definedName>
    <definedName name="MAJANEQ" localSheetId="5">#REF!</definedName>
    <definedName name="MAJANEQ">#REF!</definedName>
    <definedName name="MAJANIAT" localSheetId="5">#REF!</definedName>
    <definedName name="MAJANIAT">#REF!</definedName>
    <definedName name="MAJANIBIT" localSheetId="5">#REF!</definedName>
    <definedName name="MAJANIBIT">#REF!</definedName>
    <definedName name="MAJANINT" localSheetId="5">#REF!</definedName>
    <definedName name="MAJANINT">#REF!</definedName>
    <definedName name="MAJANISN" localSheetId="5">#REF!</definedName>
    <definedName name="MAJANISN">#REF!</definedName>
    <definedName name="MAJANNETCONT" localSheetId="5">#REF!</definedName>
    <definedName name="MAJANNETCONT">#REF!</definedName>
    <definedName name="MAJANSTEAM" localSheetId="5">#REF!</definedName>
    <definedName name="MAJANSTEAM">#REF!</definedName>
    <definedName name="MAJANTAX" localSheetId="5">#REF!</definedName>
    <definedName name="MAJANTAX">#REF!</definedName>
    <definedName name="MAJANTO" localSheetId="5">#REF!</definedName>
    <definedName name="MAJANTO">#REF!</definedName>
    <definedName name="MAJANWHEEL" localSheetId="5">#REF!</definedName>
    <definedName name="MAJANWHEEL">#REF!</definedName>
    <definedName name="MAJULCAP" localSheetId="5">#REF!</definedName>
    <definedName name="MAJULCAP">#REF!</definedName>
    <definedName name="MAJULCO" localSheetId="5">#REF!</definedName>
    <definedName name="MAJULCO">#REF!</definedName>
    <definedName name="MAJULCOAL" localSheetId="5">#REF!</definedName>
    <definedName name="MAJULCOAL">#REF!</definedName>
    <definedName name="MAJULDA" localSheetId="5">#REF!</definedName>
    <definedName name="MAJULDA">#REF!</definedName>
    <definedName name="MAJULDEP" localSheetId="5">#REF!</definedName>
    <definedName name="MAJULDEP">#REF!</definedName>
    <definedName name="MAJULEOS" localSheetId="5">#REF!</definedName>
    <definedName name="MAJULEOS">#REF!</definedName>
    <definedName name="MAJULEQ" localSheetId="5">#REF!</definedName>
    <definedName name="MAJULEQ">#REF!</definedName>
    <definedName name="MAJULIAT" localSheetId="5">#REF!</definedName>
    <definedName name="MAJULIAT">#REF!</definedName>
    <definedName name="MAJULINT" localSheetId="5">#REF!</definedName>
    <definedName name="MAJULINT">#REF!</definedName>
    <definedName name="MAJULISN" localSheetId="5">#REF!</definedName>
    <definedName name="MAJULISN">#REF!</definedName>
    <definedName name="MAJULNETCONT" localSheetId="5">#REF!</definedName>
    <definedName name="MAJULNETCONT">#REF!</definedName>
    <definedName name="MAJULSTEAM" localSheetId="5">#REF!</definedName>
    <definedName name="MAJULSTEAM">#REF!</definedName>
    <definedName name="MAJULTAX" localSheetId="5">#REF!</definedName>
    <definedName name="MAJULTAX">#REF!</definedName>
    <definedName name="MAJULTO" localSheetId="5">#REF!</definedName>
    <definedName name="MAJULTO">#REF!</definedName>
    <definedName name="MAJULWHEEL" localSheetId="5">#REF!</definedName>
    <definedName name="MAJULWHEEL">#REF!</definedName>
    <definedName name="MAJUNCAP" localSheetId="5">#REF!</definedName>
    <definedName name="MAJUNCAP">#REF!</definedName>
    <definedName name="MAJUNCO" localSheetId="5">#REF!</definedName>
    <definedName name="MAJUNCO">#REF!</definedName>
    <definedName name="MAJUNCOAL" localSheetId="5">#REF!</definedName>
    <definedName name="MAJUNCOAL">#REF!</definedName>
    <definedName name="MAJUNDA" localSheetId="5">#REF!</definedName>
    <definedName name="MAJUNDA">#REF!</definedName>
    <definedName name="MAJUNDEP" localSheetId="5">#REF!</definedName>
    <definedName name="MAJUNDEP">#REF!</definedName>
    <definedName name="MAJUNEOS" localSheetId="5">#REF!</definedName>
    <definedName name="MAJUNEOS">#REF!</definedName>
    <definedName name="MAJUNEQ" localSheetId="5">#REF!</definedName>
    <definedName name="MAJUNEQ">#REF!</definedName>
    <definedName name="MAJUNIAT" localSheetId="5">#REF!</definedName>
    <definedName name="MAJUNIAT">#REF!</definedName>
    <definedName name="MAJUNIBIT" localSheetId="5">#REF!</definedName>
    <definedName name="MAJUNIBIT">#REF!</definedName>
    <definedName name="MAJUNINT" localSheetId="5">#REF!</definedName>
    <definedName name="MAJUNINT">#REF!</definedName>
    <definedName name="MAJUNISN" localSheetId="5">#REF!</definedName>
    <definedName name="MAJUNISN">#REF!</definedName>
    <definedName name="MAJUNNETCONT" localSheetId="5">#REF!</definedName>
    <definedName name="MAJUNNETCONT">#REF!</definedName>
    <definedName name="MAJUNSTEAM" localSheetId="5">#REF!</definedName>
    <definedName name="MAJUNSTEAM">#REF!</definedName>
    <definedName name="MAJUNTAX" localSheetId="5">#REF!</definedName>
    <definedName name="MAJUNTAX">#REF!</definedName>
    <definedName name="MAJUNTO" localSheetId="5">#REF!</definedName>
    <definedName name="MAJUNTO">#REF!</definedName>
    <definedName name="MAJUNWHEEL" localSheetId="5">#REF!</definedName>
    <definedName name="MAJUNWHEEL">#REF!</definedName>
    <definedName name="MAMARCAP" localSheetId="5">#REF!</definedName>
    <definedName name="MAMARCAP">#REF!</definedName>
    <definedName name="MAMARCO" localSheetId="5">#REF!</definedName>
    <definedName name="MAMARCO">#REF!</definedName>
    <definedName name="MAMARCOAL" localSheetId="5">#REF!</definedName>
    <definedName name="MAMARCOAL">#REF!</definedName>
    <definedName name="MAMARDA" localSheetId="5">#REF!</definedName>
    <definedName name="MAMARDA">#REF!</definedName>
    <definedName name="MAMARDEP" localSheetId="5">#REF!</definedName>
    <definedName name="MAMARDEP">#REF!</definedName>
    <definedName name="MAMAREOS" localSheetId="5">#REF!</definedName>
    <definedName name="MAMAREOS">#REF!</definedName>
    <definedName name="MAMAREQ" localSheetId="5">#REF!</definedName>
    <definedName name="MAMAREQ">#REF!</definedName>
    <definedName name="MAMARIAT" localSheetId="5">#REF!</definedName>
    <definedName name="MAMARIAT">#REF!</definedName>
    <definedName name="MAMARIBIT" localSheetId="5">#REF!</definedName>
    <definedName name="MAMARIBIT">#REF!</definedName>
    <definedName name="MAMARINT" localSheetId="5">#REF!</definedName>
    <definedName name="MAMARINT">#REF!</definedName>
    <definedName name="MAMARISN" localSheetId="5">#REF!</definedName>
    <definedName name="MAMARISN">#REF!</definedName>
    <definedName name="MAMARNETCONT" localSheetId="5">#REF!</definedName>
    <definedName name="MAMARNETCONT">#REF!</definedName>
    <definedName name="MAMARSTEAM" localSheetId="5">#REF!</definedName>
    <definedName name="MAMARSTEAM">#REF!</definedName>
    <definedName name="MAMARTAX" localSheetId="5">#REF!</definedName>
    <definedName name="MAMARTAX">#REF!</definedName>
    <definedName name="MAMARTO" localSheetId="5">#REF!</definedName>
    <definedName name="MAMARTO">#REF!</definedName>
    <definedName name="MAMARWHEEL" localSheetId="5">#REF!</definedName>
    <definedName name="MAMARWHEEL">#REF!</definedName>
    <definedName name="MAMAYCAP" localSheetId="5">#REF!</definedName>
    <definedName name="MAMAYCAP">#REF!</definedName>
    <definedName name="MAMAYCO" localSheetId="5">#REF!</definedName>
    <definedName name="MAMAYCO">#REF!</definedName>
    <definedName name="MAMAYCOAL" localSheetId="5">#REF!</definedName>
    <definedName name="MAMAYCOAL">#REF!</definedName>
    <definedName name="MAMAYDA" localSheetId="5">#REF!</definedName>
    <definedName name="MAMAYDA">#REF!</definedName>
    <definedName name="MAMAYDEP" localSheetId="5">#REF!</definedName>
    <definedName name="MAMAYDEP">#REF!</definedName>
    <definedName name="MAMAYEOS" localSheetId="5">#REF!</definedName>
    <definedName name="MAMAYEOS">#REF!</definedName>
    <definedName name="MAMAYEQ" localSheetId="5">#REF!</definedName>
    <definedName name="MAMAYEQ">#REF!</definedName>
    <definedName name="MAMAYIAT" localSheetId="5">#REF!</definedName>
    <definedName name="MAMAYIAT">#REF!</definedName>
    <definedName name="MAMAYIBIT" localSheetId="5">#REF!</definedName>
    <definedName name="MAMAYIBIT">#REF!</definedName>
    <definedName name="MAMAYINT" localSheetId="5">#REF!</definedName>
    <definedName name="MAMAYINT">#REF!</definedName>
    <definedName name="MAMAYISN" localSheetId="5">#REF!</definedName>
    <definedName name="MAMAYISN">#REF!</definedName>
    <definedName name="MAMAYNETCONT" localSheetId="5">#REF!</definedName>
    <definedName name="MAMAYNETCONT">#REF!</definedName>
    <definedName name="MAMAYSTEAM" localSheetId="5">#REF!</definedName>
    <definedName name="MAMAYSTEAM">#REF!</definedName>
    <definedName name="MAMAYTAX" localSheetId="5">#REF!</definedName>
    <definedName name="MAMAYTAX">#REF!</definedName>
    <definedName name="MAMAYTO" localSheetId="5">#REF!</definedName>
    <definedName name="MAMAYTO">#REF!</definedName>
    <definedName name="MAMAYWHEEL" localSheetId="5">#REF!</definedName>
    <definedName name="MAMAYWHEEL">#REF!</definedName>
    <definedName name="MAMIAPR" localSheetId="5">#REF!</definedName>
    <definedName name="MAMIAPR">#REF!</definedName>
    <definedName name="MAMIAUG" localSheetId="5">#REF!</definedName>
    <definedName name="MAMIAUG">#REF!</definedName>
    <definedName name="MAMIDEC" localSheetId="5">#REF!</definedName>
    <definedName name="MAMIDEC">#REF!</definedName>
    <definedName name="MAMIFEB" localSheetId="5">#REF!</definedName>
    <definedName name="MAMIFEB">#REF!</definedName>
    <definedName name="MAMIJAN" localSheetId="5">#REF!</definedName>
    <definedName name="MAMIJAN">#REF!</definedName>
    <definedName name="MAMIJUL" localSheetId="5">#REF!</definedName>
    <definedName name="MAMIJUL">#REF!</definedName>
    <definedName name="MAMIJUN" localSheetId="5">#REF!</definedName>
    <definedName name="MAMIJUN">#REF!</definedName>
    <definedName name="MAMIMAR" localSheetId="5">#REF!</definedName>
    <definedName name="MAMIMAR">#REF!</definedName>
    <definedName name="MAMIMAY" localSheetId="5">#REF!</definedName>
    <definedName name="MAMIMAY">#REF!</definedName>
    <definedName name="MAMINOV" localSheetId="5">#REF!</definedName>
    <definedName name="MAMINOV">#REF!</definedName>
    <definedName name="MAMIOCT" localSheetId="5">#REF!</definedName>
    <definedName name="MAMIOCT">#REF!</definedName>
    <definedName name="MAMISEP" localSheetId="5">#REF!</definedName>
    <definedName name="MAMISEP">#REF!</definedName>
    <definedName name="MAND" localSheetId="5">#REF!</definedName>
    <definedName name="MAND">#REF!</definedName>
    <definedName name="MANOVCAP" localSheetId="5">#REF!</definedName>
    <definedName name="MANOVCAP">#REF!</definedName>
    <definedName name="MANOVCO" localSheetId="5">#REF!</definedName>
    <definedName name="MANOVCO">#REF!</definedName>
    <definedName name="MANOVCOAL" localSheetId="5">#REF!</definedName>
    <definedName name="MANOVCOAL">#REF!</definedName>
    <definedName name="MANOVDA" localSheetId="5">#REF!</definedName>
    <definedName name="MANOVDA">#REF!</definedName>
    <definedName name="MANOVDEP" localSheetId="5">#REF!</definedName>
    <definedName name="MANOVDEP">#REF!</definedName>
    <definedName name="MANOVEOS" localSheetId="5">#REF!</definedName>
    <definedName name="MANOVEOS">#REF!</definedName>
    <definedName name="MANOVEQ" localSheetId="5">#REF!</definedName>
    <definedName name="MANOVEQ">#REF!</definedName>
    <definedName name="MANOVIAT" localSheetId="5">#REF!</definedName>
    <definedName name="MANOVIAT">#REF!</definedName>
    <definedName name="MANOVIBIT" localSheetId="5">#REF!</definedName>
    <definedName name="MANOVIBIT">#REF!</definedName>
    <definedName name="MANOVINT" localSheetId="5">#REF!</definedName>
    <definedName name="MANOVINT">#REF!</definedName>
    <definedName name="MANOVISN" localSheetId="5">#REF!</definedName>
    <definedName name="MANOVISN">#REF!</definedName>
    <definedName name="MANOVNETCONT" localSheetId="5">#REF!</definedName>
    <definedName name="MANOVNETCONT">#REF!</definedName>
    <definedName name="MANOVSTEAM" localSheetId="5">#REF!</definedName>
    <definedName name="MANOVSTEAM">#REF!</definedName>
    <definedName name="MANOVTAX" localSheetId="5">#REF!</definedName>
    <definedName name="MANOVTAX">#REF!</definedName>
    <definedName name="MANOVTO" localSheetId="5">#REF!</definedName>
    <definedName name="MANOVTO">#REF!</definedName>
    <definedName name="MANOVWHEEL" localSheetId="5">#REF!</definedName>
    <definedName name="MANOVWHEEL">#REF!</definedName>
    <definedName name="MA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TO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TO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TO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UAL">#REF!</definedName>
    <definedName name="Manut.Transp.Operac." localSheetId="5">#REF!</definedName>
    <definedName name="Manut.Transp.Operac.">#REF!</definedName>
    <definedName name="Manut_Safro" localSheetId="5">#REF!</definedName>
    <definedName name="Manut_Safro">#REF!</definedName>
    <definedName name="Manutenção" localSheetId="5">#REF!</definedName>
    <definedName name="Manutenção">#REF!</definedName>
    <definedName name="MAOCTCAP" localSheetId="5">#REF!</definedName>
    <definedName name="MAOCTCAP">#REF!</definedName>
    <definedName name="MAOCTCO" localSheetId="5">#REF!</definedName>
    <definedName name="MAOCTCO">#REF!</definedName>
    <definedName name="MAOCTCOAL" localSheetId="5">#REF!</definedName>
    <definedName name="MAOCTCOAL">#REF!</definedName>
    <definedName name="MAOCTDA" localSheetId="5">#REF!</definedName>
    <definedName name="MAOCTDA">#REF!</definedName>
    <definedName name="MAOCTDEP" localSheetId="5">#REF!</definedName>
    <definedName name="MAOCTDEP">#REF!</definedName>
    <definedName name="MAOCTEOS" localSheetId="5">#REF!</definedName>
    <definedName name="MAOCTEOS">#REF!</definedName>
    <definedName name="MAOCTEQ" localSheetId="5">#REF!</definedName>
    <definedName name="MAOCTEQ">#REF!</definedName>
    <definedName name="MAOCTIAT" localSheetId="5">#REF!</definedName>
    <definedName name="MAOCTIAT">#REF!</definedName>
    <definedName name="MAOCTIBIT" localSheetId="5">#REF!</definedName>
    <definedName name="MAOCTIBIT">#REF!</definedName>
    <definedName name="MAOCTINT" localSheetId="5">#REF!</definedName>
    <definedName name="MAOCTINT">#REF!</definedName>
    <definedName name="MAOCTISN" localSheetId="5">#REF!</definedName>
    <definedName name="MAOCTISN">#REF!</definedName>
    <definedName name="MAOCTNETCONT" localSheetId="5">#REF!</definedName>
    <definedName name="MAOCTNETCONT">#REF!</definedName>
    <definedName name="MAOCTSTEAM" localSheetId="5">#REF!</definedName>
    <definedName name="MAOCTSTEAM">#REF!</definedName>
    <definedName name="MAOCTTAX" localSheetId="5">#REF!</definedName>
    <definedName name="MAOCTTAX">#REF!</definedName>
    <definedName name="MAOCTTO" localSheetId="5">#REF!</definedName>
    <definedName name="MAOCTTO">#REF!</definedName>
    <definedName name="MAOCTWHEEL" localSheetId="5">#REF!</definedName>
    <definedName name="MAOCTWHEEL">#REF!</definedName>
    <definedName name="Maodeobra" localSheetId="5">#REF!</definedName>
    <definedName name="Maodeobra">#REF!</definedName>
    <definedName name="Mapa" localSheetId="5">#REF!</definedName>
    <definedName name="Mapa">#REF!</definedName>
    <definedName name="Mapão" localSheetId="5">#REF!</definedName>
    <definedName name="Mapão">#REF!</definedName>
    <definedName name="Mapão_COM_Margens" localSheetId="5">#REF!</definedName>
    <definedName name="Mapão_COM_Margens">#REF!</definedName>
    <definedName name="MAR" localSheetId="5">#REF!</definedName>
    <definedName name="MAR">#REF!</definedName>
    <definedName name="mar00" localSheetId="5">#REF!</definedName>
    <definedName name="mar00">#REF!</definedName>
    <definedName name="marc" hidden="1">#REF!</definedName>
    <definedName name="MARCO" localSheetId="5">#REF!</definedName>
    <definedName name="MARCO">#REF!</definedName>
    <definedName name="MARGEM" localSheetId="5">#REF!</definedName>
    <definedName name="MARGEM">#REF!</definedName>
    <definedName name="margem_ct" localSheetId="5">#REF!</definedName>
    <definedName name="margem_ct">#REF!</definedName>
    <definedName name="margem_oem_integrador" localSheetId="5">#REF!</definedName>
    <definedName name="margem_oem_integrador">#REF!</definedName>
    <definedName name="MARGEM1" localSheetId="5">#REF!</definedName>
    <definedName name="MARGEM1">#REF!</definedName>
    <definedName name="MARGEM2" localSheetId="5">#REF!</definedName>
    <definedName name="MARGEM2">#REF!</definedName>
    <definedName name="margem3" localSheetId="5">#REF!</definedName>
    <definedName name="margem3">#REF!</definedName>
    <definedName name="MARGIN" localSheetId="5">#REF!</definedName>
    <definedName name="MARGIN">#REF!</definedName>
    <definedName name="MARGINTIT" localSheetId="5">#REF!</definedName>
    <definedName name="MARGINTIT">#REF!</definedName>
    <definedName name="market" localSheetId="0" hidden="1">{#N/A,"70% Success",FALSE,"Sales Forecast";#N/A,#N/A,FALSE,"Sheet2"}</definedName>
    <definedName name="market" localSheetId="5" hidden="1">{#N/A,"70% Success",FALSE,"Sales Forecast";#N/A,#N/A,FALSE,"Sheet2"}</definedName>
    <definedName name="market" localSheetId="1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7" hidden="1">{#N/A,"70% Success",FALSE,"Sales Forecast";#N/A,#N/A,FALSE,"Sheet2"}</definedName>
    <definedName name="market" hidden="1">{#N/A,"70% Success",FALSE,"Sales Forecast";#N/A,#N/A,FALSE,"Sheet2"}</definedName>
    <definedName name="MarL3">#REF!</definedName>
    <definedName name="MarL4" localSheetId="5">#REF!</definedName>
    <definedName name="MarL4">#REF!</definedName>
    <definedName name="MarL5" localSheetId="5">#REF!</definedName>
    <definedName name="MarL5">#REF!</definedName>
    <definedName name="MARLI" localSheetId="5">#REF!</definedName>
    <definedName name="MARLI">#REF!</definedName>
    <definedName name="MarNI1" localSheetId="5">#REF!</definedName>
    <definedName name="MarNI1">#REF!</definedName>
    <definedName name="MarNI2" localSheetId="5">#REF!</definedName>
    <definedName name="MarNI2">#REF!</definedName>
    <definedName name="MarNI3" localSheetId="5">#REF!</definedName>
    <definedName name="MarNI3">#REF!</definedName>
    <definedName name="MarNI4" localSheetId="5">#REF!</definedName>
    <definedName name="MarNI4">#REF!</definedName>
    <definedName name="MarNI5" localSheetId="5">#REF!</definedName>
    <definedName name="MarNI5">#REF!</definedName>
    <definedName name="MASEPCAP" localSheetId="5">#REF!</definedName>
    <definedName name="MASEPCAP">#REF!</definedName>
    <definedName name="MASEPCO" localSheetId="5">#REF!</definedName>
    <definedName name="MASEPCO">#REF!</definedName>
    <definedName name="MASEPCOAL" localSheetId="5">#REF!</definedName>
    <definedName name="MASEPCOAL">#REF!</definedName>
    <definedName name="MASEPDA" localSheetId="5">#REF!</definedName>
    <definedName name="MASEPDA">#REF!</definedName>
    <definedName name="MASEPDEP" localSheetId="5">#REF!</definedName>
    <definedName name="MASEPDEP">#REF!</definedName>
    <definedName name="MASEPEOS" localSheetId="5">#REF!</definedName>
    <definedName name="MASEPEOS">#REF!</definedName>
    <definedName name="MASEPEQ" localSheetId="5">#REF!</definedName>
    <definedName name="MASEPEQ">#REF!</definedName>
    <definedName name="MASEPIAT" localSheetId="5">#REF!</definedName>
    <definedName name="MASEPIAT">#REF!</definedName>
    <definedName name="MASEPIBIT" localSheetId="5">#REF!</definedName>
    <definedName name="MASEPIBIT">#REF!</definedName>
    <definedName name="MASEPINT" localSheetId="5">#REF!</definedName>
    <definedName name="MASEPINT">#REF!</definedName>
    <definedName name="MASEPISN" localSheetId="5">#REF!</definedName>
    <definedName name="MASEPISN">#REF!</definedName>
    <definedName name="MASEPNETCONT" localSheetId="5">#REF!</definedName>
    <definedName name="MASEPNETCONT">#REF!</definedName>
    <definedName name="MASEPSTEAM" localSheetId="5">#REF!</definedName>
    <definedName name="MASEPSTEAM">#REF!</definedName>
    <definedName name="MASEPTAX" localSheetId="5">#REF!</definedName>
    <definedName name="MASEPTAX">#REF!</definedName>
    <definedName name="MASEPTO" localSheetId="5">#REF!</definedName>
    <definedName name="MASEPTO">#REF!</definedName>
    <definedName name="MASEPWHEEL" localSheetId="5">#REF!</definedName>
    <definedName name="MASEPWHEEL">#REF!</definedName>
    <definedName name="MASTE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tBal">#REF!</definedName>
    <definedName name="matcer" localSheetId="5">#REF!</definedName>
    <definedName name="matcer">#REF!</definedName>
    <definedName name="Material" localSheetId="5">#REF!</definedName>
    <definedName name="Material">#REF!</definedName>
    <definedName name="MatrixAgro" localSheetId="5">#REF!</definedName>
    <definedName name="MatrixAgro">#REF!</definedName>
    <definedName name="MatrixFarming" localSheetId="5">#REF!</definedName>
    <definedName name="MatrixFarming">#REF!</definedName>
    <definedName name="MatrixRQ" localSheetId="5">#REF!</definedName>
    <definedName name="MatrixRQ">#REF!</definedName>
    <definedName name="MatrixTech" localSheetId="5">#REF!</definedName>
    <definedName name="MatrixTech">#REF!</definedName>
    <definedName name="MatrixTelecom" localSheetId="5">#REF!</definedName>
    <definedName name="MatrixTelecom">#REF!</definedName>
    <definedName name="MatrizPlantekW" localSheetId="5">#REF!</definedName>
    <definedName name="MatrizPlantekW">#REF!</definedName>
    <definedName name="MatrizPlanteMWh" localSheetId="5">#REF!</definedName>
    <definedName name="MatrizPlanteMWh">#REF!</definedName>
    <definedName name="MayL3" localSheetId="5">#REF!</definedName>
    <definedName name="MayL3">#REF!</definedName>
    <definedName name="MayL4" localSheetId="5">#REF!</definedName>
    <definedName name="MayL4">#REF!</definedName>
    <definedName name="MayL5" localSheetId="5">#REF!</definedName>
    <definedName name="MayL5">#REF!</definedName>
    <definedName name="MayNI1" localSheetId="5">#REF!</definedName>
    <definedName name="MayNI1">#REF!</definedName>
    <definedName name="MayNI2" localSheetId="5">#REF!</definedName>
    <definedName name="MayNI2">#REF!</definedName>
    <definedName name="MayNI3" localSheetId="5">#REF!</definedName>
    <definedName name="MayNI3">#REF!</definedName>
    <definedName name="MayNI4" localSheetId="5">#REF!</definedName>
    <definedName name="MayNI4">#REF!</definedName>
    <definedName name="MayNI5" localSheetId="5">#REF!</definedName>
    <definedName name="MayNI5">#REF!</definedName>
    <definedName name="MAYREVBUD" localSheetId="5">#REF!</definedName>
    <definedName name="MAYREVBUD">#REF!</definedName>
    <definedName name="MB" localSheetId="5">#REF!</definedName>
    <definedName name="MB">#REF!</definedName>
    <definedName name="MBa" localSheetId="5">#REF!</definedName>
    <definedName name="MBa">#REF!</definedName>
    <definedName name="MBAPRBANKINT" localSheetId="5">#REF!</definedName>
    <definedName name="MBAPRBANKINT">#REF!</definedName>
    <definedName name="MBAPRCAP" localSheetId="5">#REF!</definedName>
    <definedName name="MBAPRCAP">#REF!</definedName>
    <definedName name="MBAPRCO" localSheetId="5">#REF!</definedName>
    <definedName name="MBAPRCO">#REF!</definedName>
    <definedName name="MBAPRCOAL" localSheetId="5">#REF!</definedName>
    <definedName name="MBAPRCOAL">#REF!</definedName>
    <definedName name="MBAPRDA" localSheetId="5">#REF!</definedName>
    <definedName name="MBAPRDA">#REF!</definedName>
    <definedName name="MBAPRDEP" localSheetId="5">#REF!</definedName>
    <definedName name="MBAPRDEP">#REF!</definedName>
    <definedName name="MBAPREOS" localSheetId="5">#REF!</definedName>
    <definedName name="MBAPREOS">#REF!</definedName>
    <definedName name="MBAPREQ" localSheetId="5">#REF!</definedName>
    <definedName name="MBAPREQ">#REF!</definedName>
    <definedName name="MBAPRIAT" localSheetId="5">#REF!</definedName>
    <definedName name="MBAPRIAT">#REF!</definedName>
    <definedName name="MBAPRIBIT" localSheetId="5">#REF!</definedName>
    <definedName name="MBAPRIBIT">#REF!</definedName>
    <definedName name="MBAPRINT" localSheetId="5">#REF!</definedName>
    <definedName name="MBAPRINT">#REF!</definedName>
    <definedName name="MBAPRNETCONT" localSheetId="5">#REF!</definedName>
    <definedName name="MBAPRNETCONT">#REF!</definedName>
    <definedName name="MBAPRSTEAM" localSheetId="5">#REF!</definedName>
    <definedName name="MBAPRSTEAM">#REF!</definedName>
    <definedName name="MBAPRTAX" localSheetId="5">#REF!</definedName>
    <definedName name="MBAPRTAX">#REF!</definedName>
    <definedName name="MBAPRTO" localSheetId="5">#REF!</definedName>
    <definedName name="MBAPRTO">#REF!</definedName>
    <definedName name="MBAPRWHEEL" localSheetId="5">#REF!</definedName>
    <definedName name="MBAPRWHEEL">#REF!</definedName>
    <definedName name="MBASE" localSheetId="5">#REF!</definedName>
    <definedName name="MBASE">#REF!</definedName>
    <definedName name="MBAUGBANKINT" localSheetId="5">#REF!</definedName>
    <definedName name="MBAUGBANKINT">#REF!</definedName>
    <definedName name="MBAUGCAP" localSheetId="5">#REF!</definedName>
    <definedName name="MBAUGCAP">#REF!</definedName>
    <definedName name="MBAUGCO" localSheetId="5">#REF!</definedName>
    <definedName name="MBAUGCO">#REF!</definedName>
    <definedName name="MBAUGCOAL" localSheetId="5">#REF!</definedName>
    <definedName name="MBAUGCOAL">#REF!</definedName>
    <definedName name="MBAUGDA" localSheetId="5">#REF!</definedName>
    <definedName name="MBAUGDA">#REF!</definedName>
    <definedName name="MBAUGDEP" localSheetId="5">#REF!</definedName>
    <definedName name="MBAUGDEP">#REF!</definedName>
    <definedName name="MBAUGEOS" localSheetId="5">#REF!</definedName>
    <definedName name="MBAUGEOS">#REF!</definedName>
    <definedName name="MBAUGEQ" localSheetId="5">#REF!</definedName>
    <definedName name="MBAUGEQ">#REF!</definedName>
    <definedName name="MBAUGIAT" localSheetId="5">#REF!</definedName>
    <definedName name="MBAUGIAT">#REF!</definedName>
    <definedName name="MBAUGIBIT" localSheetId="5">#REF!</definedName>
    <definedName name="MBAUGIBIT">#REF!</definedName>
    <definedName name="MBAUGINT" localSheetId="5">#REF!</definedName>
    <definedName name="MBAUGINT">#REF!</definedName>
    <definedName name="MBAUGNETCONT" localSheetId="5">#REF!</definedName>
    <definedName name="MBAUGNETCONT">#REF!</definedName>
    <definedName name="MBAUGSTEAM" localSheetId="5">#REF!</definedName>
    <definedName name="MBAUGSTEAM">#REF!</definedName>
    <definedName name="MBAUGTAX" localSheetId="5">#REF!</definedName>
    <definedName name="MBAUGTAX">#REF!</definedName>
    <definedName name="MBAUGTO" localSheetId="5">#REF!</definedName>
    <definedName name="MBAUGTO">#REF!</definedName>
    <definedName name="MBAUGWHEEL" localSheetId="5">#REF!</definedName>
    <definedName name="MBAUGWHEEL">#REF!</definedName>
    <definedName name="MBDECBANKINT" localSheetId="5">#REF!</definedName>
    <definedName name="MBDECBANKINT">#REF!</definedName>
    <definedName name="MBDECCAP" localSheetId="5">#REF!</definedName>
    <definedName name="MBDECCAP">#REF!</definedName>
    <definedName name="MBDECCO" localSheetId="5">#REF!</definedName>
    <definedName name="MBDECCO">#REF!</definedName>
    <definedName name="MBDECCOAL" localSheetId="5">#REF!</definedName>
    <definedName name="MBDECCOAL">#REF!</definedName>
    <definedName name="MBDECDA" localSheetId="5">#REF!</definedName>
    <definedName name="MBDECDA">#REF!</definedName>
    <definedName name="MBDECDEP" localSheetId="5">#REF!</definedName>
    <definedName name="MBDECDEP">#REF!</definedName>
    <definedName name="MBDECEOS" localSheetId="5">#REF!</definedName>
    <definedName name="MBDECEOS">#REF!</definedName>
    <definedName name="MBDECEQ" localSheetId="5">#REF!</definedName>
    <definedName name="MBDECEQ">#REF!</definedName>
    <definedName name="MBDECIAT" localSheetId="5">#REF!</definedName>
    <definedName name="MBDECIAT">#REF!</definedName>
    <definedName name="MBDECIBIT" localSheetId="5">#REF!</definedName>
    <definedName name="MBDECIBIT">#REF!</definedName>
    <definedName name="MBDECINT" localSheetId="5">#REF!</definedName>
    <definedName name="MBDECINT">#REF!</definedName>
    <definedName name="MBDECNETCONT" localSheetId="5">#REF!</definedName>
    <definedName name="MBDECNETCONT">#REF!</definedName>
    <definedName name="MBDECSTEAM" localSheetId="5">#REF!</definedName>
    <definedName name="MBDECSTEAM">#REF!</definedName>
    <definedName name="MBDECTAX" localSheetId="5">#REF!</definedName>
    <definedName name="MBDECTAX">#REF!</definedName>
    <definedName name="MBDECTO" localSheetId="5">#REF!</definedName>
    <definedName name="MBDECTO">#REF!</definedName>
    <definedName name="MBDECWHEEL" localSheetId="5">#REF!</definedName>
    <definedName name="MBDECWHEEL">#REF!</definedName>
    <definedName name="MBFEBBANKINT" localSheetId="5">#REF!</definedName>
    <definedName name="MBFEBBANKINT">#REF!</definedName>
    <definedName name="MBFEBCAP" localSheetId="5">#REF!</definedName>
    <definedName name="MBFEBCAP">#REF!</definedName>
    <definedName name="MBFEBCO" localSheetId="5">#REF!</definedName>
    <definedName name="MBFEBCO">#REF!</definedName>
    <definedName name="MBFEBCOAL" localSheetId="5">#REF!</definedName>
    <definedName name="MBFEBCOAL">#REF!</definedName>
    <definedName name="MBFEBDA" localSheetId="5">#REF!</definedName>
    <definedName name="MBFEBDA">#REF!</definedName>
    <definedName name="MBFEBDEP" localSheetId="5">#REF!</definedName>
    <definedName name="MBFEBDEP">#REF!</definedName>
    <definedName name="MBFEBEOS" localSheetId="5">#REF!</definedName>
    <definedName name="MBFEBEOS">#REF!</definedName>
    <definedName name="MBFEBEQ" localSheetId="5">#REF!</definedName>
    <definedName name="MBFEBEQ">#REF!</definedName>
    <definedName name="MBFEBIAT" localSheetId="5">#REF!</definedName>
    <definedName name="MBFEBIAT">#REF!</definedName>
    <definedName name="MBFEBIBIT" localSheetId="5">#REF!</definedName>
    <definedName name="MBFEBIBIT">#REF!</definedName>
    <definedName name="MBFEBINT" localSheetId="5">#REF!</definedName>
    <definedName name="MBFEBINT">#REF!</definedName>
    <definedName name="MBFEBNETCONT" localSheetId="5">#REF!</definedName>
    <definedName name="MBFEBNETCONT">#REF!</definedName>
    <definedName name="MBFEBSTEAM" localSheetId="5">#REF!</definedName>
    <definedName name="MBFEBSTEAM">#REF!</definedName>
    <definedName name="MBFEBTAX" localSheetId="5">#REF!</definedName>
    <definedName name="MBFEBTAX">#REF!</definedName>
    <definedName name="MBFEBTO" localSheetId="5">#REF!</definedName>
    <definedName name="MBFEBTO">#REF!</definedName>
    <definedName name="MBFEBWHEEL" localSheetId="5">#REF!</definedName>
    <definedName name="MBFEBWHEEL">#REF!</definedName>
    <definedName name="MBISNAPR" localSheetId="5">#REF!</definedName>
    <definedName name="MBISNAPR">#REF!</definedName>
    <definedName name="MBISNAUG" localSheetId="5">#REF!</definedName>
    <definedName name="MBISNAUG">#REF!</definedName>
    <definedName name="MBISNDEC" localSheetId="5">#REF!</definedName>
    <definedName name="MBISNDEC">#REF!</definedName>
    <definedName name="MBISNFEB" localSheetId="5">#REF!</definedName>
    <definedName name="MBISNFEB">#REF!</definedName>
    <definedName name="MBISNJAN" localSheetId="5">#REF!</definedName>
    <definedName name="MBISNJAN">#REF!</definedName>
    <definedName name="MBISNJUL" localSheetId="5">#REF!</definedName>
    <definedName name="MBISNJUL">#REF!</definedName>
    <definedName name="MBISNJUN" localSheetId="5">#REF!</definedName>
    <definedName name="MBISNJUN">#REF!</definedName>
    <definedName name="MBISNMAR" localSheetId="5">#REF!</definedName>
    <definedName name="MBISNMAR">#REF!</definedName>
    <definedName name="MBISNMAY" localSheetId="5">#REF!</definedName>
    <definedName name="MBISNMAY">#REF!</definedName>
    <definedName name="MBISNNOV" localSheetId="5">#REF!</definedName>
    <definedName name="MBISNNOV">#REF!</definedName>
    <definedName name="MBISNOCT" localSheetId="5">#REF!</definedName>
    <definedName name="MBISNOCT">#REF!</definedName>
    <definedName name="MBISNSEP" localSheetId="5">#REF!</definedName>
    <definedName name="MBISNSEP">#REF!</definedName>
    <definedName name="MBJANBANKINT" localSheetId="5">#REF!</definedName>
    <definedName name="MBJANBANKINT">#REF!</definedName>
    <definedName name="MBJANCAP" localSheetId="5">#REF!</definedName>
    <definedName name="MBJANCAP">#REF!</definedName>
    <definedName name="MBJANCO" localSheetId="5">#REF!</definedName>
    <definedName name="MBJANCO">#REF!</definedName>
    <definedName name="MBJANCOAL" localSheetId="5">#REF!</definedName>
    <definedName name="MBJANCOAL">#REF!</definedName>
    <definedName name="MBJANDA" localSheetId="5">#REF!</definedName>
    <definedName name="MBJANDA">#REF!</definedName>
    <definedName name="MBJANDEP" localSheetId="5">#REF!</definedName>
    <definedName name="MBJANDEP">#REF!</definedName>
    <definedName name="MBJANEOS" localSheetId="5">#REF!</definedName>
    <definedName name="MBJANEOS">#REF!</definedName>
    <definedName name="MBJANEQ" localSheetId="5">#REF!</definedName>
    <definedName name="MBJANEQ">#REF!</definedName>
    <definedName name="MBJANIAT" localSheetId="5">#REF!</definedName>
    <definedName name="MBJANIAT">#REF!</definedName>
    <definedName name="MBJANIBIT" localSheetId="5">#REF!</definedName>
    <definedName name="MBJANIBIT">#REF!</definedName>
    <definedName name="MBJANINT" localSheetId="5">#REF!</definedName>
    <definedName name="MBJANINT">#REF!</definedName>
    <definedName name="MBJANNETCONT" localSheetId="5">#REF!</definedName>
    <definedName name="MBJANNETCONT">#REF!</definedName>
    <definedName name="MBJANSTEAM" localSheetId="5">#REF!</definedName>
    <definedName name="MBJANSTEAM">#REF!</definedName>
    <definedName name="MBJANTAX" localSheetId="5">#REF!</definedName>
    <definedName name="MBJANTAX">#REF!</definedName>
    <definedName name="MBJANWHEEL" localSheetId="5">#REF!</definedName>
    <definedName name="MBJANWHEEL">#REF!</definedName>
    <definedName name="MBJULBANKINT" localSheetId="5">#REF!</definedName>
    <definedName name="MBJULBANKINT">#REF!</definedName>
    <definedName name="MBJULCAP" localSheetId="5">#REF!</definedName>
    <definedName name="MBJULCAP">#REF!</definedName>
    <definedName name="MBJULCO" localSheetId="5">#REF!</definedName>
    <definedName name="MBJULCO">#REF!</definedName>
    <definedName name="MBJULCOAL" localSheetId="5">#REF!</definedName>
    <definedName name="MBJULCOAL">#REF!</definedName>
    <definedName name="MBJULDA" localSheetId="5">#REF!</definedName>
    <definedName name="MBJULDA">#REF!</definedName>
    <definedName name="MBJULDEP" localSheetId="5">#REF!</definedName>
    <definedName name="MBJULDEP">#REF!</definedName>
    <definedName name="MBJULEOS" localSheetId="5">#REF!</definedName>
    <definedName name="MBJULEOS">#REF!</definedName>
    <definedName name="MBJULEQ" localSheetId="5">#REF!</definedName>
    <definedName name="MBJULEQ">#REF!</definedName>
    <definedName name="MBJULIAT" localSheetId="5">#REF!</definedName>
    <definedName name="MBJULIAT">#REF!</definedName>
    <definedName name="MBJULIBIT" localSheetId="5">#REF!</definedName>
    <definedName name="MBJULIBIT">#REF!</definedName>
    <definedName name="MBJULINT" localSheetId="5">#REF!</definedName>
    <definedName name="MBJULINT">#REF!</definedName>
    <definedName name="MBJULNETCONT" localSheetId="5">#REF!</definedName>
    <definedName name="MBJULNETCONT">#REF!</definedName>
    <definedName name="MBJULSTEAM" localSheetId="5">#REF!</definedName>
    <definedName name="MBJULSTEAM">#REF!</definedName>
    <definedName name="MBJULTAX" localSheetId="5">#REF!</definedName>
    <definedName name="MBJULTAX">#REF!</definedName>
    <definedName name="MBJULTO" localSheetId="5">#REF!</definedName>
    <definedName name="MBJULTO">#REF!</definedName>
    <definedName name="MBJULWHEEL" localSheetId="5">#REF!</definedName>
    <definedName name="MBJULWHEEL">#REF!</definedName>
    <definedName name="MBJUNBANKINT" localSheetId="5">#REF!</definedName>
    <definedName name="MBJUNBANKINT">#REF!</definedName>
    <definedName name="MBJUNCAP" localSheetId="5">#REF!</definedName>
    <definedName name="MBJUNCAP">#REF!</definedName>
    <definedName name="MBJUNCO" localSheetId="5">#REF!</definedName>
    <definedName name="MBJUNCO">#REF!</definedName>
    <definedName name="MBJUNCOAL" localSheetId="5">#REF!</definedName>
    <definedName name="MBJUNCOAL">#REF!</definedName>
    <definedName name="MBJUNDA" localSheetId="5">#REF!</definedName>
    <definedName name="MBJUNDA">#REF!</definedName>
    <definedName name="MBJUNDEP" localSheetId="5">#REF!</definedName>
    <definedName name="MBJUNDEP">#REF!</definedName>
    <definedName name="MBJUNEOS" localSheetId="5">#REF!</definedName>
    <definedName name="MBJUNEOS">#REF!</definedName>
    <definedName name="MBJUNEQ" localSheetId="5">#REF!</definedName>
    <definedName name="MBJUNEQ">#REF!</definedName>
    <definedName name="MBJUNIAT" localSheetId="5">#REF!</definedName>
    <definedName name="MBJUNIAT">#REF!</definedName>
    <definedName name="MBJUNIBIT" localSheetId="5">#REF!</definedName>
    <definedName name="MBJUNIBIT">#REF!</definedName>
    <definedName name="MBJUNINT" localSheetId="5">#REF!</definedName>
    <definedName name="MBJUNINT">#REF!</definedName>
    <definedName name="MBJUNNETCONT" localSheetId="5">#REF!</definedName>
    <definedName name="MBJUNNETCONT">#REF!</definedName>
    <definedName name="MBJUNSTEAM" localSheetId="5">#REF!</definedName>
    <definedName name="MBJUNSTEAM">#REF!</definedName>
    <definedName name="MBJUNTAX" localSheetId="5">#REF!</definedName>
    <definedName name="MBJUNTAX">#REF!</definedName>
    <definedName name="MBJUNTO" localSheetId="5">#REF!</definedName>
    <definedName name="MBJUNTO">#REF!</definedName>
    <definedName name="MBJUNWHEEL" localSheetId="5">#REF!</definedName>
    <definedName name="MBJUNWHEEL">#REF!</definedName>
    <definedName name="MBMARBANKINT" localSheetId="5">#REF!</definedName>
    <definedName name="MBMARBANKINT">#REF!</definedName>
    <definedName name="MBMARCAP" localSheetId="5">#REF!</definedName>
    <definedName name="MBMARCAP">#REF!</definedName>
    <definedName name="MBMARCO" localSheetId="5">#REF!</definedName>
    <definedName name="MBMARCO">#REF!</definedName>
    <definedName name="MBMARCOAL" localSheetId="5">#REF!</definedName>
    <definedName name="MBMARCOAL">#REF!</definedName>
    <definedName name="MBMARDA" localSheetId="5">#REF!</definedName>
    <definedName name="MBMARDA">#REF!</definedName>
    <definedName name="MBMARDEP" localSheetId="5">#REF!</definedName>
    <definedName name="MBMARDEP">#REF!</definedName>
    <definedName name="MBMAREOS" localSheetId="5">#REF!</definedName>
    <definedName name="MBMAREOS">#REF!</definedName>
    <definedName name="MBMAREQ" localSheetId="5">#REF!</definedName>
    <definedName name="MBMAREQ">#REF!</definedName>
    <definedName name="MBMARIAT" localSheetId="5">#REF!</definedName>
    <definedName name="MBMARIAT">#REF!</definedName>
    <definedName name="MBMARIBIT" localSheetId="5">#REF!</definedName>
    <definedName name="MBMARIBIT">#REF!</definedName>
    <definedName name="MBMARINT" localSheetId="5">#REF!</definedName>
    <definedName name="MBMARINT">#REF!</definedName>
    <definedName name="MBMARNETCONT" localSheetId="5">#REF!</definedName>
    <definedName name="MBMARNETCONT">#REF!</definedName>
    <definedName name="MBMARSTEAM" localSheetId="5">#REF!</definedName>
    <definedName name="MBMARSTEAM">#REF!</definedName>
    <definedName name="MBMARTAX" localSheetId="5">#REF!</definedName>
    <definedName name="MBMARTAX">#REF!</definedName>
    <definedName name="MBMARTO" localSheetId="5">#REF!</definedName>
    <definedName name="MBMARTO">#REF!</definedName>
    <definedName name="MBMARWHEEL" localSheetId="5">#REF!</definedName>
    <definedName name="MBMARWHEEL">#REF!</definedName>
    <definedName name="MBMAYBANKINT" localSheetId="5">#REF!</definedName>
    <definedName name="MBMAYBANKINT">#REF!</definedName>
    <definedName name="MBMAYCAP" localSheetId="5">#REF!</definedName>
    <definedName name="MBMAYCAP">#REF!</definedName>
    <definedName name="MBMAYCO" localSheetId="5">#REF!</definedName>
    <definedName name="MBMAYCO">#REF!</definedName>
    <definedName name="MBMAYCOAL" localSheetId="5">#REF!</definedName>
    <definedName name="MBMAYCOAL">#REF!</definedName>
    <definedName name="MBMAYDA" localSheetId="5">#REF!</definedName>
    <definedName name="MBMAYDA">#REF!</definedName>
    <definedName name="MBMAYDEP" localSheetId="5">#REF!</definedName>
    <definedName name="MBMAYDEP">#REF!</definedName>
    <definedName name="MBMAYEOS" localSheetId="5">#REF!</definedName>
    <definedName name="MBMAYEOS">#REF!</definedName>
    <definedName name="MBMAYEQ" localSheetId="5">#REF!</definedName>
    <definedName name="MBMAYEQ">#REF!</definedName>
    <definedName name="MBMAYIAT" localSheetId="5">#REF!</definedName>
    <definedName name="MBMAYIAT">#REF!</definedName>
    <definedName name="MBMAYIBIT" localSheetId="5">#REF!</definedName>
    <definedName name="MBMAYIBIT">#REF!</definedName>
    <definedName name="MBMAYINT" localSheetId="5">#REF!</definedName>
    <definedName name="MBMAYINT">#REF!</definedName>
    <definedName name="MBMAYNETCONT" localSheetId="5">#REF!</definedName>
    <definedName name="MBMAYNETCONT">#REF!</definedName>
    <definedName name="MBMAYSTEAM" localSheetId="5">#REF!</definedName>
    <definedName name="MBMAYSTEAM">#REF!</definedName>
    <definedName name="MBMAYTAX" localSheetId="5">#REF!</definedName>
    <definedName name="MBMAYTAX">#REF!</definedName>
    <definedName name="MBMAYTO" localSheetId="5">#REF!</definedName>
    <definedName name="MBMAYTO">#REF!</definedName>
    <definedName name="MBMAYWHEEL" localSheetId="5">#REF!</definedName>
    <definedName name="MBMAYWHEEL">#REF!</definedName>
    <definedName name="MBMIAPR" localSheetId="5">#REF!</definedName>
    <definedName name="MBMIAPR">#REF!</definedName>
    <definedName name="MBMIAUG" localSheetId="5">#REF!</definedName>
    <definedName name="MBMIAUG">#REF!</definedName>
    <definedName name="MBMIDEC" localSheetId="5">#REF!</definedName>
    <definedName name="MBMIDEC">#REF!</definedName>
    <definedName name="MBMIFEB" localSheetId="5">#REF!</definedName>
    <definedName name="MBMIFEB">#REF!</definedName>
    <definedName name="MBMIJAN" localSheetId="5">#REF!</definedName>
    <definedName name="MBMIJAN">#REF!</definedName>
    <definedName name="MBMIJUL" localSheetId="5">#REF!</definedName>
    <definedName name="MBMIJUL">#REF!</definedName>
    <definedName name="MBMIJUN" localSheetId="5">#REF!</definedName>
    <definedName name="MBMIJUN">#REF!</definedName>
    <definedName name="MBMIMAR" localSheetId="5">#REF!</definedName>
    <definedName name="MBMIMAR">#REF!</definedName>
    <definedName name="MBMIMAY" localSheetId="5">#REF!</definedName>
    <definedName name="MBMIMAY">#REF!</definedName>
    <definedName name="MBMINOV" localSheetId="5">#REF!</definedName>
    <definedName name="MBMINOV">#REF!</definedName>
    <definedName name="MBMIOCT" localSheetId="5">#REF!</definedName>
    <definedName name="MBMIOCT">#REF!</definedName>
    <definedName name="MBMISEP" localSheetId="5">#REF!</definedName>
    <definedName name="MBMISEP">#REF!</definedName>
    <definedName name="MBNOVBANKINT" localSheetId="5">#REF!</definedName>
    <definedName name="MBNOVBANKINT">#REF!</definedName>
    <definedName name="MBNOVCAP" localSheetId="5">#REF!</definedName>
    <definedName name="MBNOVCAP">#REF!</definedName>
    <definedName name="MBNOVCO" localSheetId="5">#REF!</definedName>
    <definedName name="MBNOVCO">#REF!</definedName>
    <definedName name="MBNOVCOAL" localSheetId="5">#REF!</definedName>
    <definedName name="MBNOVCOAL">#REF!</definedName>
    <definedName name="MBNOVDA" localSheetId="5">#REF!</definedName>
    <definedName name="MBNOVDA">#REF!</definedName>
    <definedName name="MBNOVDEP" localSheetId="5">#REF!</definedName>
    <definedName name="MBNOVDEP">#REF!</definedName>
    <definedName name="MBNOVEOS" localSheetId="5">#REF!</definedName>
    <definedName name="MBNOVEOS">#REF!</definedName>
    <definedName name="MBNOVEQ" localSheetId="5">#REF!</definedName>
    <definedName name="MBNOVEQ">#REF!</definedName>
    <definedName name="MBNOVIAT" localSheetId="5">#REF!</definedName>
    <definedName name="MBNOVIAT">#REF!</definedName>
    <definedName name="MBNOVIBIT" localSheetId="5">#REF!</definedName>
    <definedName name="MBNOVIBIT">#REF!</definedName>
    <definedName name="MBNOVINT" localSheetId="5">#REF!</definedName>
    <definedName name="MBNOVINT">#REF!</definedName>
    <definedName name="MBNOVNETCONT" localSheetId="5">#REF!</definedName>
    <definedName name="MBNOVNETCONT">#REF!</definedName>
    <definedName name="MBNOVSTEAM" localSheetId="5">#REF!</definedName>
    <definedName name="MBNOVSTEAM">#REF!</definedName>
    <definedName name="MBNOVTAX" localSheetId="5">#REF!</definedName>
    <definedName name="MBNOVTAX">#REF!</definedName>
    <definedName name="MBNOVTO" localSheetId="5">#REF!</definedName>
    <definedName name="MBNOVTO">#REF!</definedName>
    <definedName name="MBNOVWHEEL" localSheetId="5">#REF!</definedName>
    <definedName name="MBNOVWHEEL">#REF!</definedName>
    <definedName name="MBOCTBANKINT" localSheetId="5">#REF!</definedName>
    <definedName name="MBOCTBANKINT">#REF!</definedName>
    <definedName name="MBOCTCAP" localSheetId="5">#REF!</definedName>
    <definedName name="MBOCTCAP">#REF!</definedName>
    <definedName name="MBOCTCO" localSheetId="5">#REF!</definedName>
    <definedName name="MBOCTCO">#REF!</definedName>
    <definedName name="MBOCTCOAL" localSheetId="5">#REF!</definedName>
    <definedName name="MBOCTCOAL">#REF!</definedName>
    <definedName name="MBOCTDA" localSheetId="5">#REF!</definedName>
    <definedName name="MBOCTDA">#REF!</definedName>
    <definedName name="MBOCTDEP" localSheetId="5">#REF!</definedName>
    <definedName name="MBOCTDEP">#REF!</definedName>
    <definedName name="MBOCTEOS" localSheetId="5">#REF!</definedName>
    <definedName name="MBOCTEOS">#REF!</definedName>
    <definedName name="MBOCTEQ" localSheetId="5">#REF!</definedName>
    <definedName name="MBOCTEQ">#REF!</definedName>
    <definedName name="MBOCTIAT" localSheetId="5">#REF!</definedName>
    <definedName name="MBOCTIAT">#REF!</definedName>
    <definedName name="MBOCTIBIT" localSheetId="5">#REF!</definedName>
    <definedName name="MBOCTIBIT">#REF!</definedName>
    <definedName name="MBOCTINT" localSheetId="5">#REF!</definedName>
    <definedName name="MBOCTINT">#REF!</definedName>
    <definedName name="MBOCTNETCONT" localSheetId="5">#REF!</definedName>
    <definedName name="MBOCTNETCONT">#REF!</definedName>
    <definedName name="MBOCTSTEAM" localSheetId="5">#REF!</definedName>
    <definedName name="MBOCTSTEAM">#REF!</definedName>
    <definedName name="MBOCTTAX" localSheetId="5">#REF!</definedName>
    <definedName name="MBOCTTAX">#REF!</definedName>
    <definedName name="MBOCTTO" localSheetId="5">#REF!</definedName>
    <definedName name="MBOCTTO">#REF!</definedName>
    <definedName name="MBOCTWHEEL" localSheetId="5">#REF!</definedName>
    <definedName name="MBOCTWHEEL">#REF!</definedName>
    <definedName name="MBros_Invest" localSheetId="5">#REF!</definedName>
    <definedName name="MBros_Invest">#REF!</definedName>
    <definedName name="MBSEPBANKINT" localSheetId="5">#REF!</definedName>
    <definedName name="MBSEPBANKINT">#REF!</definedName>
    <definedName name="MBSEPCAP" localSheetId="5">#REF!</definedName>
    <definedName name="MBSEPCAP">#REF!</definedName>
    <definedName name="MBSEPCO" localSheetId="5">#REF!</definedName>
    <definedName name="MBSEPCO">#REF!</definedName>
    <definedName name="MBSEPCOAL" localSheetId="5">#REF!</definedName>
    <definedName name="MBSEPCOAL">#REF!</definedName>
    <definedName name="MBSEPDA" localSheetId="5">#REF!</definedName>
    <definedName name="MBSEPDA">#REF!</definedName>
    <definedName name="MBSEPDEP" localSheetId="5">#REF!</definedName>
    <definedName name="MBSEPDEP">#REF!</definedName>
    <definedName name="MBSEPEOS" localSheetId="5">#REF!</definedName>
    <definedName name="MBSEPEOS">#REF!</definedName>
    <definedName name="MBSEPEQ" localSheetId="5">#REF!</definedName>
    <definedName name="MBSEPEQ">#REF!</definedName>
    <definedName name="MBSEPIAT" localSheetId="5">#REF!</definedName>
    <definedName name="MBSEPIAT">#REF!</definedName>
    <definedName name="MBSEPIBIT" localSheetId="5">#REF!</definedName>
    <definedName name="MBSEPIBIT">#REF!</definedName>
    <definedName name="MBSEPINT" localSheetId="5">#REF!</definedName>
    <definedName name="MBSEPINT">#REF!</definedName>
    <definedName name="MBSEPNETCONT" localSheetId="5">#REF!</definedName>
    <definedName name="MBSEPNETCONT">#REF!</definedName>
    <definedName name="MBSEPSTEAM" localSheetId="5">#REF!</definedName>
    <definedName name="MBSEPSTEAM">#REF!</definedName>
    <definedName name="MBSEPTAX" localSheetId="5">#REF!</definedName>
    <definedName name="MBSEPTAX">#REF!</definedName>
    <definedName name="MBSEPTO" localSheetId="5">#REF!</definedName>
    <definedName name="MBSEPTO">#REF!</definedName>
    <definedName name="MBSEPWHEEL" localSheetId="5">#REF!</definedName>
    <definedName name="MBSEPWHEEL">#REF!</definedName>
    <definedName name="M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ASHTAX">#REF!</definedName>
    <definedName name="MC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OGS">#REF!</definedName>
    <definedName name="MCON" localSheetId="5">#REF!</definedName>
    <definedName name="MCON">#REF!</definedName>
    <definedName name="MCONSTANT" localSheetId="5">#REF!</definedName>
    <definedName name="MCONSTANT">#REF!</definedName>
    <definedName name="MCOST_CAP" localSheetId="5">#REF!</definedName>
    <definedName name="MCOST_CAP">#REF!</definedName>
    <definedName name="MDATA_FILE" localSheetId="5">#REF!</definedName>
    <definedName name="MDATA_FILE">#REF!</definedName>
    <definedName name="MDEPRECIATION" localSheetId="5">#REF!</definedName>
    <definedName name="MDEPRECIATION">#REF!</definedName>
    <definedName name="MDSB" localSheetId="5">#REF!</definedName>
    <definedName name="MDSB">#REF!</definedName>
    <definedName name="Measurement_Basics" localSheetId="5">#REF!</definedName>
    <definedName name="Measurement_Basics">#REF!</definedName>
    <definedName name="Méd_Esperada" localSheetId="5">#REF!</definedName>
    <definedName name="Méd_Esperada">#REF!</definedName>
    <definedName name="Medição" localSheetId="5">#REF!</definedName>
    <definedName name="Medição">#REF!</definedName>
    <definedName name="Medicao_Texto" localSheetId="5">#REF!</definedName>
    <definedName name="Medicao_Texto">#REF!</definedName>
    <definedName name="medidas" localSheetId="5">#REF!</definedName>
    <definedName name="medidas">#REF!</definedName>
    <definedName name="MEDIDORES_CENTRO_OESTE" localSheetId="5">#REF!</definedName>
    <definedName name="MEDIDORES_CENTRO_OESTE">#REF!</definedName>
    <definedName name="MElmPExeAC">#N/A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n_1" hidden="1">{#N/A,#N/A,FALSE,"LLAVE";#N/A,#N/A,FALSE,"EERR";#N/A,#N/A,FALSE,"ESP";#N/A,#N/A,FALSE,"EOAF";#N/A,#N/A,FALSE,"CASH";#N/A,#N/A,FALSE,"FINANZAS";#N/A,#N/A,FALSE,"DEUDA";#N/A,#N/A,FALSE,"INVERSION";#N/A,#N/A,FALSE,"PERSONAL"}</definedName>
    <definedName name="MENSAL">#REF!</definedName>
    <definedName name="MENU" localSheetId="5">#REF!</definedName>
    <definedName name="MENU">#REF!</definedName>
    <definedName name="MENU1" localSheetId="5">#REF!</definedName>
    <definedName name="MENU1">#REF!</definedName>
    <definedName name="MERC" localSheetId="5">#REF!</definedName>
    <definedName name="MERC">#REF!</definedName>
    <definedName name="MERCADO_DE_ENERGIA_ENERGIA_Lista" localSheetId="5">#REF!</definedName>
    <definedName name="MERCADO_DE_ENERGIA_ENERGIA_Lista">#REF!</definedName>
    <definedName name="mercado2" localSheetId="5">#REF!</definedName>
    <definedName name="mercado2">#REF!</definedName>
    <definedName name="MERCPOND" localSheetId="5">#REF!</definedName>
    <definedName name="MERCPOND">#REF!</definedName>
    <definedName name="MES" localSheetId="5">#REF!</definedName>
    <definedName name="MES">#REF!</definedName>
    <definedName name="Mês" localSheetId="5">#REF!</definedName>
    <definedName name="Mês">#REF!</definedName>
    <definedName name="MES_FIM" localSheetId="5">#REF!</definedName>
    <definedName name="MES_FIM">#REF!</definedName>
    <definedName name="MES_INI" localSheetId="5">#REF!</definedName>
    <definedName name="MES_INI">#REF!</definedName>
    <definedName name="MES_INICIO_CMARG" localSheetId="5">#REF!</definedName>
    <definedName name="MES_INICIO_CMARG">#REF!</definedName>
    <definedName name="MES_REF" localSheetId="5">#REF!</definedName>
    <definedName name="MES_REF">#REF!</definedName>
    <definedName name="mesbase" localSheetId="5">#REF!</definedName>
    <definedName name="mesbase">#REF!</definedName>
    <definedName name="Mescontabil" localSheetId="5">#REF!</definedName>
    <definedName name="Mescontabil">#REF!</definedName>
    <definedName name="MESES" localSheetId="5">#REF!</definedName>
    <definedName name="MESES">#REF!</definedName>
    <definedName name="MESTR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ta_">#REF!</definedName>
    <definedName name="Meta_IRC" localSheetId="5">#REF!</definedName>
    <definedName name="Meta_IRC">#REF!</definedName>
    <definedName name="Meta_Refat" localSheetId="5">#REF!</definedName>
    <definedName name="Meta_Refat">#REF!</definedName>
    <definedName name="Meta_Refaturamento" localSheetId="5">#REF!</definedName>
    <definedName name="Meta_Refaturamento">#REF!</definedName>
    <definedName name="MetaPeso" localSheetId="5">#REF!</definedName>
    <definedName name="MetaPeso">#REF!</definedName>
    <definedName name="Metas1" localSheetId="5">#REF!</definedName>
    <definedName name="Metas1">#REF!</definedName>
    <definedName name="METRO" localSheetId="5">#REF!</definedName>
    <definedName name="METRO">#REF!</definedName>
    <definedName name="metropol" localSheetId="5">#REF!</definedName>
    <definedName name="metropol">#REF!</definedName>
    <definedName name="Metropolitano" localSheetId="5">#REF!</definedName>
    <definedName name="Metropolitano">#REF!</definedName>
    <definedName name="MEXC" localSheetId="5">#REF!</definedName>
    <definedName name="MEXC">#REF!</definedName>
    <definedName name="MF" localSheetId="5">#REF!</definedName>
    <definedName name="MF">#REF!</definedName>
    <definedName name="MFORECAST" localSheetId="5">#REF!</definedName>
    <definedName name="MFORECAST">#REF!</definedName>
    <definedName name="MGOTO" localSheetId="5">#REF!</definedName>
    <definedName name="MGOTO">#REF!</definedName>
    <definedName name="MGRATIOS" localSheetId="5">#REF!</definedName>
    <definedName name="MGRATIOS">#REF!</definedName>
    <definedName name="MGROWTH" localSheetId="5">#REF!</definedName>
    <definedName name="MGROWTH">#REF!</definedName>
    <definedName name="MHELP" localSheetId="5">#REF!</definedName>
    <definedName name="MHELP">#REF!</definedName>
    <definedName name="mhfhm" hidden="1">[8]Template!$D$8:$D$35</definedName>
    <definedName name="MHIST_RATIOS" localSheetId="5">#REF!</definedName>
    <definedName name="MHIST_RATIOS">#REF!</definedName>
    <definedName name="MHISTORICAL" localSheetId="5">#REF!</definedName>
    <definedName name="MHISTORICAL">#REF!</definedName>
    <definedName name="MID" localSheetId="5">#REF!</definedName>
    <definedName name="MID">#REF!</definedName>
    <definedName name="Milena" localSheetId="5">#REF!</definedName>
    <definedName name="Milena">#REF!</definedName>
    <definedName name="mimtotoct" localSheetId="5">#REF!</definedName>
    <definedName name="mimtotoct">#REF!</definedName>
    <definedName name="Min_DSCR_Value" localSheetId="5">#REF!</definedName>
    <definedName name="Min_DSCR_Value">#REF!</definedName>
    <definedName name="Min_Tesoreria">10</definedName>
    <definedName name="MINCREASED" localSheetId="5">#REF!</definedName>
    <definedName name="MINCREASED">#REF!</definedName>
    <definedName name="MINETOTHER" localSheetId="5">#REF!</definedName>
    <definedName name="MINETOTHER">#REF!</definedName>
    <definedName name="MINETPPE" localSheetId="5">#REF!</definedName>
    <definedName name="MINETPPE">#REF!</definedName>
    <definedName name="Minimum_Equity_Ratio" localSheetId="5">#REF!</definedName>
    <definedName name="Minimum_Equity_Ratio">#REF!</definedName>
    <definedName name="MINIT" localSheetId="5">#REF!</definedName>
    <definedName name="MINIT">#REF!</definedName>
    <definedName name="MINPUT" localSheetId="5">#REF!</definedName>
    <definedName name="MINPUT">#REF!</definedName>
    <definedName name="minsain1">"minent1"</definedName>
    <definedName name="MINTENSITY">#REF!</definedName>
    <definedName name="mintitnov" localSheetId="5">#REF!</definedName>
    <definedName name="mintitnov">#REF!</definedName>
    <definedName name="mintotapr" localSheetId="5">#REF!</definedName>
    <definedName name="mintotapr">#REF!</definedName>
    <definedName name="mintotaug" localSheetId="5">#REF!</definedName>
    <definedName name="mintotaug">#REF!</definedName>
    <definedName name="mintotdec" localSheetId="5">#REF!</definedName>
    <definedName name="mintotdec">#REF!</definedName>
    <definedName name="mintotfeb" localSheetId="5">#REF!</definedName>
    <definedName name="mintotfeb">#REF!</definedName>
    <definedName name="mintotjan" localSheetId="5">#REF!</definedName>
    <definedName name="mintotjan">#REF!</definedName>
    <definedName name="mintotjul" localSheetId="5">#REF!</definedName>
    <definedName name="mintotjul">#REF!</definedName>
    <definedName name="mintotjun" localSheetId="5">#REF!</definedName>
    <definedName name="mintotjun">#REF!</definedName>
    <definedName name="mintotmar" localSheetId="5">#REF!</definedName>
    <definedName name="mintotmar">#REF!</definedName>
    <definedName name="mintotmay" localSheetId="5">#REF!</definedName>
    <definedName name="mintotmay">#REF!</definedName>
    <definedName name="mintotsep" localSheetId="5">#REF!</definedName>
    <definedName name="mintotsep">#REF!</definedName>
    <definedName name="mintottot" localSheetId="5">#REF!</definedName>
    <definedName name="mintottot">#REF!</definedName>
    <definedName name="Minuscola" localSheetId="5">#REF!</definedName>
    <definedName name="Minuscola">#REF!</definedName>
    <definedName name="MINVESTMENT" localSheetId="5">#REF!</definedName>
    <definedName name="MINVESTMENT">#REF!</definedName>
    <definedName name="MINVESTYEARS" localSheetId="5">#REF!</definedName>
    <definedName name="MINVESTYEARS">#REF!</definedName>
    <definedName name="mir" localSheetId="5">#REF!</definedName>
    <definedName name="mir">#REF!</definedName>
    <definedName name="MIWORKING" localSheetId="5">#REF!</definedName>
    <definedName name="MIWORKING">#REF!</definedName>
    <definedName name="MIX" localSheetId="5">#REF!</definedName>
    <definedName name="MIX">#REF!</definedName>
    <definedName name="MIXRICAVI" localSheetId="5">#REF!</definedName>
    <definedName name="MIXRICAVI">#REF!</definedName>
    <definedName name="MKT_COMP" localSheetId="5">#REF!</definedName>
    <definedName name="MKT_COMP">#REF!</definedName>
    <definedName name="MKT_DEBT" localSheetId="5">#REF!</definedName>
    <definedName name="MKT_DEBT">#REF!</definedName>
    <definedName name="MM" localSheetId="5">#REF!</definedName>
    <definedName name="MM">#REF!</definedName>
    <definedName name="MM_1" localSheetId="5">#REF!</definedName>
    <definedName name="MM_1">#REF!</definedName>
    <definedName name="MMAIN" localSheetId="5">#REF!</definedName>
    <definedName name="MMAIN">#REF!</definedName>
    <definedName name="MMARGIN" localSheetId="5">#REF!</definedName>
    <definedName name="MMARGIN">#REF!</definedName>
    <definedName name="mmm" localSheetId="5">#REF!</definedName>
    <definedName name="mmm">#REF!</definedName>
    <definedName name="MMMM">#N/A</definedName>
    <definedName name="mmmmmmm" localSheetId="5">#REF!</definedName>
    <definedName name="mmmmmmm">#REF!</definedName>
    <definedName name="MNETPPE" localSheetId="5">#REF!</definedName>
    <definedName name="MNETPPE">#REF!</definedName>
    <definedName name="MNOPLAT" localSheetId="5">#REF!</definedName>
    <definedName name="MNOPLAT">#REF!</definedName>
    <definedName name="MOAdm.Local" localSheetId="5">#REF!</definedName>
    <definedName name="MOAdm.Local">#REF!</definedName>
    <definedName name="mob" localSheetId="5">#REF!</definedName>
    <definedName name="mob">#REF!</definedName>
    <definedName name="Mobile_Fixed_Percent" localSheetId="5">#REF!</definedName>
    <definedName name="Mobile_Fixed_Percent">#REF!</definedName>
    <definedName name="Mobile_Mobile_Percent" localSheetId="5">#REF!</definedName>
    <definedName name="Mobile_Mobile_Percent">#REF!</definedName>
    <definedName name="Modalidade" localSheetId="5">#REF!</definedName>
    <definedName name="Modalidade">#REF!</definedName>
    <definedName name="ModalidadedePagamento" localSheetId="5">#REF!</definedName>
    <definedName name="ModalidadedePagamento">#REF!</definedName>
    <definedName name="Model_Startdate" localSheetId="5">#REF!</definedName>
    <definedName name="Model_Startdate">#REF!</definedName>
    <definedName name="Módulo1.Macro2">#N/A</definedName>
    <definedName name="Módulo1.Macro3">#N/A</definedName>
    <definedName name="Módulo1.Macro4">#N/A</definedName>
    <definedName name="Módulo1.Macro5">#N/A</definedName>
    <definedName name="Módulo1.Macro6">#N/A</definedName>
    <definedName name="MODULOS">#N/A</definedName>
    <definedName name="Modulos_vigentes" localSheetId="5">#REF!</definedName>
    <definedName name="Modulos_vigentes">#REF!</definedName>
    <definedName name="MOEDAANO" localSheetId="5">#REF!</definedName>
    <definedName name="MOEDAANO">#REF!</definedName>
    <definedName name="MOEDAMES" localSheetId="5">#REF!</definedName>
    <definedName name="MOEDAMES">#REF!</definedName>
    <definedName name="MOEDANOB" localSheetId="5">#REF!</definedName>
    <definedName name="MOEDANOB">#REF!</definedName>
    <definedName name="MOEDMESB" localSheetId="5">#REF!</definedName>
    <definedName name="MOEDMESB">#REF!</definedName>
    <definedName name="MOGOTO" localSheetId="5">#REF!</definedName>
    <definedName name="MOGOTO">#REF!</definedName>
    <definedName name="Monit_graf" localSheetId="5">#REF!</definedName>
    <definedName name="Monit_graf">#REF!</definedName>
    <definedName name="MONTH" localSheetId="5">#REF!</definedName>
    <definedName name="MONTH">#REF!</definedName>
    <definedName name="Monthly_Fees_wo_Taxes" localSheetId="5">#REF!</definedName>
    <definedName name="Monthly_Fees_wo_Taxes">#REF!</definedName>
    <definedName name="MOREIRA" localSheetId="5">#REF!</definedName>
    <definedName name="MOREIRA">#REF!</definedName>
    <definedName name="MOREIRA_8" localSheetId="5">#REF!</definedName>
    <definedName name="MOREIRA_8">#REF!</definedName>
    <definedName name="MOTHER" localSheetId="5">#REF!</definedName>
    <definedName name="MOTHER">#REF!</definedName>
    <definedName name="Motorola_Label_2" localSheetId="5" hidden="1">#REF!</definedName>
    <definedName name="Motorola_Label_2" hidden="1">#REF!</definedName>
    <definedName name="Mpa" localSheetId="5">#REF!</definedName>
    <definedName name="Mpa">#REF!</definedName>
    <definedName name="MPEN" localSheetId="5">#REF!</definedName>
    <definedName name="MPEN">#REF!</definedName>
    <definedName name="MPNTot" localSheetId="5">#REF!</definedName>
    <definedName name="MPNTot">#REF!</definedName>
    <definedName name="MPR" localSheetId="0" hidden="1">{#N/A,#N/A,FALSE,"ANEXO3 99 ERA";#N/A,#N/A,FALSE,"ANEXO3 99 UBÁ2";#N/A,#N/A,FALSE,"ANEXO3 99 DTU";#N/A,#N/A,FALSE,"ANEXO3 99 RDR";#N/A,#N/A,FALSE,"ANEXO3 99 UBÁ4";#N/A,#N/A,FALSE,"ANEXO3 99 UBÁ6"}</definedName>
    <definedName name="MPR" localSheetId="5" hidden="1">{#N/A,#N/A,FALSE,"ANEXO3 99 ERA";#N/A,#N/A,FALSE,"ANEXO3 99 UBÁ2";#N/A,#N/A,FALSE,"ANEXO3 99 DTU";#N/A,#N/A,FALSE,"ANEXO3 99 RDR";#N/A,#N/A,FALSE,"ANEXO3 99 UBÁ4";#N/A,#N/A,FALSE,"ANEXO3 99 UBÁ6"}</definedName>
    <definedName name="MPR" localSheetId="1" hidden="1">{#N/A,#N/A,FALSE,"ANEXO3 99 ERA";#N/A,#N/A,FALSE,"ANEXO3 99 UBÁ2";#N/A,#N/A,FALSE,"ANEXO3 99 DTU";#N/A,#N/A,FALSE,"ANEXO3 99 RDR";#N/A,#N/A,FALSE,"ANEXO3 99 UBÁ4";#N/A,#N/A,FALSE,"ANEXO3 99 UBÁ6"}</definedName>
    <definedName name="MPR" localSheetId="4" hidden="1">{#N/A,#N/A,FALSE,"ANEXO3 99 ERA";#N/A,#N/A,FALSE,"ANEXO3 99 UBÁ2";#N/A,#N/A,FALSE,"ANEXO3 99 DTU";#N/A,#N/A,FALSE,"ANEXO3 99 RDR";#N/A,#N/A,FALSE,"ANEXO3 99 UBÁ4";#N/A,#N/A,FALSE,"ANEXO3 99 UBÁ6"}</definedName>
    <definedName name="MPR" localSheetId="7" hidden="1">{#N/A,#N/A,FALSE,"ANEXO3 99 ERA";#N/A,#N/A,FALSE,"ANEXO3 99 UBÁ2";#N/A,#N/A,FALSE,"ANEXO3 99 DTU";#N/A,#N/A,FALSE,"ANEXO3 99 RDR";#N/A,#N/A,FALSE,"ANEXO3 99 UBÁ4";#N/A,#N/A,FALSE,"ANEXO3 99 UBÁ6"}</definedName>
    <definedName name="MPR" hidden="1">{#N/A,#N/A,FALSE,"ANEXO3 99 ERA";#N/A,#N/A,FALSE,"ANEXO3 99 UBÁ2";#N/A,#N/A,FALSE,"ANEXO3 99 DTU";#N/A,#N/A,FALSE,"ANEXO3 99 RDR";#N/A,#N/A,FALSE,"ANEXO3 99 UBÁ4";#N/A,#N/A,FALSE,"ANEXO3 99 UBÁ6"}</definedName>
    <definedName name="MPREROIC">#REF!</definedName>
    <definedName name="MPRG" localSheetId="5">#REF!</definedName>
    <definedName name="MPRG">#REF!</definedName>
    <definedName name="MPRINT" localSheetId="5">#REF!</definedName>
    <definedName name="MPRINT">#REF!</definedName>
    <definedName name="MPTot" localSheetId="5">#REF!</definedName>
    <definedName name="MPTot">#REF!</definedName>
    <definedName name="MROIC" localSheetId="5">#REF!</definedName>
    <definedName name="MROIC">#REF!</definedName>
    <definedName name="MROICYEARS" localSheetId="5">#REF!</definedName>
    <definedName name="MROICYEARS">#REF!</definedName>
    <definedName name="MRP" localSheetId="5">#REF!</definedName>
    <definedName name="MRP">#REF!</definedName>
    <definedName name="MRTREE" localSheetId="5">#REF!</definedName>
    <definedName name="MRTREE">#REF!</definedName>
    <definedName name="MS" localSheetId="5">#REF!</definedName>
    <definedName name="MS">#REF!</definedName>
    <definedName name="MSEL" localSheetId="5">#REF!</definedName>
    <definedName name="MSEL">#REF!</definedName>
    <definedName name="MSG_A" localSheetId="5">#REF!</definedName>
    <definedName name="MSG_A">#REF!</definedName>
    <definedName name="mso" hidden="1">{#N/A,#N/A,FALSE,"CONTROLE"}</definedName>
    <definedName name="MTREE_INVEST" localSheetId="5">#REF!</definedName>
    <definedName name="MTREE_INVEST">#REF!</definedName>
    <definedName name="MTURNOVER" localSheetId="5">#REF!</definedName>
    <definedName name="MTURNOVER">#REF!</definedName>
    <definedName name="MUADRR" localSheetId="5">#REF!</definedName>
    <definedName name="MUADRR">#REF!</definedName>
    <definedName name="mult_sen" localSheetId="5">#REF!</definedName>
    <definedName name="mult_sen">#REF!</definedName>
    <definedName name="MUNI_CPFL" localSheetId="5">#REF!</definedName>
    <definedName name="MUNI_CPFL">#REF!</definedName>
    <definedName name="municipios2003" localSheetId="5">#REF!</definedName>
    <definedName name="municipios2003">#REF!</definedName>
    <definedName name="Mut_Petrol_Alcool" localSheetId="5">#REF!</definedName>
    <definedName name="Mut_Petrol_Alcool">#REF!</definedName>
    <definedName name="MutXPL" localSheetId="5">#REF!</definedName>
    <definedName name="MutXPL">#REF!</definedName>
    <definedName name="MutXPLMil" localSheetId="5">#REF!</definedName>
    <definedName name="MutXPLMil">#REF!</definedName>
    <definedName name="MVALUE" localSheetId="5">#REF!</definedName>
    <definedName name="MVALUE">#REF!</definedName>
    <definedName name="MWACC" localSheetId="5">#REF!</definedName>
    <definedName name="MWACC">#REF!</definedName>
    <definedName name="mwh_fat" localSheetId="5">#REF!</definedName>
    <definedName name="mwh_fat">#REF!</definedName>
    <definedName name="MWINDOW" localSheetId="5">#REF!</definedName>
    <definedName name="MWINDOW">#REF!</definedName>
    <definedName name="MWM" localSheetId="5">#REF!</definedName>
    <definedName name="MWM">#REF!</definedName>
    <definedName name="mwmed" localSheetId="5">#REF!</definedName>
    <definedName name="mwmed">#REF!</definedName>
    <definedName name="MWMEDIO" localSheetId="5">#REF!</definedName>
    <definedName name="MWMEDIO">#REF!</definedName>
    <definedName name="mwmwd1" localSheetId="5">#REF!</definedName>
    <definedName name="mwmwd1">#REF!</definedName>
    <definedName name="MWORKING" localSheetId="5">#REF!</definedName>
    <definedName name="MWORKING">#REF!</definedName>
    <definedName name="myDialog">"dial"</definedName>
    <definedName name="n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n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n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n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n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n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N_SERIES_CMARG">#REF!</definedName>
    <definedName name="name" localSheetId="5">#REF!</definedName>
    <definedName name="name">#REF!</definedName>
    <definedName name="Name_Texto" localSheetId="5">#REF!</definedName>
    <definedName name="Name_Texto">#REF!</definedName>
    <definedName name="nao" localSheetId="0" hidden="1">{#N/A,#N/A,FALSE,"ANEXO3 99 ERA";#N/A,#N/A,FALSE,"ANEXO3 99 UBÁ2";#N/A,#N/A,FALSE,"ANEXO3 99 DTU";#N/A,#N/A,FALSE,"ANEXO3 99 RDR";#N/A,#N/A,FALSE,"ANEXO3 99 UBÁ4";#N/A,#N/A,FALSE,"ANEXO3 99 UBÁ6"}</definedName>
    <definedName name="nao" localSheetId="5" hidden="1">{#N/A,#N/A,FALSE,"ANEXO3 99 ERA";#N/A,#N/A,FALSE,"ANEXO3 99 UBÁ2";#N/A,#N/A,FALSE,"ANEXO3 99 DTU";#N/A,#N/A,FALSE,"ANEXO3 99 RDR";#N/A,#N/A,FALSE,"ANEXO3 99 UBÁ4";#N/A,#N/A,FALSE,"ANEXO3 99 UBÁ6"}</definedName>
    <definedName name="nao" localSheetId="1" hidden="1">{#N/A,#N/A,FALSE,"ANEXO3 99 ERA";#N/A,#N/A,FALSE,"ANEXO3 99 UBÁ2";#N/A,#N/A,FALSE,"ANEXO3 99 DTU";#N/A,#N/A,FALSE,"ANEXO3 99 RDR";#N/A,#N/A,FALSE,"ANEXO3 99 UBÁ4";#N/A,#N/A,FALSE,"ANEXO3 99 UBÁ6"}</definedName>
    <definedName name="nao" localSheetId="4" hidden="1">{#N/A,#N/A,FALSE,"ANEXO3 99 ERA";#N/A,#N/A,FALSE,"ANEXO3 99 UBÁ2";#N/A,#N/A,FALSE,"ANEXO3 99 DTU";#N/A,#N/A,FALSE,"ANEXO3 99 RDR";#N/A,#N/A,FALSE,"ANEXO3 99 UBÁ4";#N/A,#N/A,FALSE,"ANEXO3 99 UBÁ6"}</definedName>
    <definedName name="nao" localSheetId="7" hidden="1">{#N/A,#N/A,FALSE,"ANEXO3 99 ERA";#N/A,#N/A,FALSE,"ANEXO3 99 UBÁ2";#N/A,#N/A,FALSE,"ANEXO3 99 DTU";#N/A,#N/A,FALSE,"ANEXO3 99 RDR";#N/A,#N/A,FALSE,"ANEXO3 99 UBÁ4";#N/A,#N/A,FALSE,"ANEXO3 99 UBÁ6"}</definedName>
    <definedName name="nao" hidden="1">{#N/A,#N/A,FALSE,"ANEXO3 99 ERA";#N/A,#N/A,FALSE,"ANEXO3 99 UBÁ2";#N/A,#N/A,FALSE,"ANEXO3 99 DTU";#N/A,#N/A,FALSE,"ANEXO3 99 RDR";#N/A,#N/A,FALSE,"ANEXO3 99 UBÁ4";#N/A,#N/A,FALSE,"ANEXO3 99 UBÁ6"}</definedName>
    <definedName name="nat">#REF!</definedName>
    <definedName name="NATUREZA" localSheetId="5">#REF!</definedName>
    <definedName name="NATUREZA">#REF!</definedName>
    <definedName name="NB" localSheetId="5" hidden="1">#REF!</definedName>
    <definedName name="NB" hidden="1">#REF!</definedName>
    <definedName name="neleg" localSheetId="5">#REF!</definedName>
    <definedName name="neleg">#REF!</definedName>
    <definedName name="net" localSheetId="5">#REF!</definedName>
    <definedName name="net">#REF!</definedName>
    <definedName name="NETPPE" localSheetId="5">#REF!</definedName>
    <definedName name="NETPPE">#REF!</definedName>
    <definedName name="NEW_INVESTMENT" localSheetId="5">#REF!</definedName>
    <definedName name="NEW_INVESTMENT">#REF!</definedName>
    <definedName name="newbel" localSheetId="0" hidden="1">{"'Directory'!$A$72:$E$91"}</definedName>
    <definedName name="newbel" localSheetId="5" hidden="1">{"'Directory'!$A$72:$E$91"}</definedName>
    <definedName name="newbel" localSheetId="1" hidden="1">{"'Directory'!$A$72:$E$91"}</definedName>
    <definedName name="newbel" localSheetId="4" hidden="1">{"'Directory'!$A$72:$E$91"}</definedName>
    <definedName name="newbel" localSheetId="7" hidden="1">{"'Directory'!$A$72:$E$91"}</definedName>
    <definedName name="newbel" hidden="1">{"'Directory'!$A$72:$E$91"}</definedName>
    <definedName name="newbel2" localSheetId="0" hidden="1">{"'Directory'!$A$72:$E$91"}</definedName>
    <definedName name="newbel2" localSheetId="5" hidden="1">{"'Directory'!$A$72:$E$91"}</definedName>
    <definedName name="newbel2" localSheetId="1" hidden="1">{"'Directory'!$A$72:$E$91"}</definedName>
    <definedName name="newbel2" localSheetId="4" hidden="1">{"'Directory'!$A$72:$E$91"}</definedName>
    <definedName name="newbel2" localSheetId="7" hidden="1">{"'Directory'!$A$72:$E$91"}</definedName>
    <definedName name="newbel2" hidden="1">{"'Directory'!$A$72:$E$91"}</definedName>
    <definedName name="newbls" localSheetId="0" hidden="1">{"'Directory'!$A$72:$E$91"}</definedName>
    <definedName name="newbls" localSheetId="5" hidden="1">{"'Directory'!$A$72:$E$91"}</definedName>
    <definedName name="newbls" localSheetId="1" hidden="1">{"'Directory'!$A$72:$E$91"}</definedName>
    <definedName name="newbls" localSheetId="4" hidden="1">{"'Directory'!$A$72:$E$91"}</definedName>
    <definedName name="newbls" localSheetId="7" hidden="1">{"'Directory'!$A$72:$E$91"}</definedName>
    <definedName name="newbls" hidden="1">{"'Directory'!$A$72:$E$91"}</definedName>
    <definedName name="NewMatrix1">#REF!</definedName>
    <definedName name="NewMatrix2" localSheetId="5">#REF!</definedName>
    <definedName name="NewMatrix2">#REF!</definedName>
    <definedName name="newt" localSheetId="0" hidden="1">{"'Directory'!$A$72:$E$91"}</definedName>
    <definedName name="newt" localSheetId="5" hidden="1">{"'Directory'!$A$72:$E$91"}</definedName>
    <definedName name="newt" localSheetId="1" hidden="1">{"'Directory'!$A$72:$E$91"}</definedName>
    <definedName name="newt" localSheetId="4" hidden="1">{"'Directory'!$A$72:$E$91"}</definedName>
    <definedName name="newt" localSheetId="7" hidden="1">{"'Directory'!$A$72:$E$91"}</definedName>
    <definedName name="newt" hidden="1">{"'Directory'!$A$72:$E$91"}</definedName>
    <definedName name="newwcom" localSheetId="0" hidden="1">{"'Directory'!$A$72:$E$91"}</definedName>
    <definedName name="newwcom" localSheetId="5" hidden="1">{"'Directory'!$A$72:$E$91"}</definedName>
    <definedName name="newwcom" localSheetId="1" hidden="1">{"'Directory'!$A$72:$E$91"}</definedName>
    <definedName name="newwcom" localSheetId="4" hidden="1">{"'Directory'!$A$72:$E$91"}</definedName>
    <definedName name="newwcom" localSheetId="7" hidden="1">{"'Directory'!$A$72:$E$91"}</definedName>
    <definedName name="newwcom" hidden="1">{"'Directory'!$A$72:$E$91"}</definedName>
    <definedName name="NEWwrn.ALL" localSheetId="0" hidden="1">{#N/A,#N/A,FALSE,"DCF";#N/A,#N/A,FALSE,"WACC";#N/A,#N/A,FALSE,"Sales_EBIT";#N/A,#N/A,FALSE,"Capex_Depreciation";#N/A,#N/A,FALSE,"WC";#N/A,#N/A,FALSE,"Interest";#N/A,#N/A,FALSE,"Assumptions"}</definedName>
    <definedName name="NEWwrn.ALL" localSheetId="5" hidden="1">{#N/A,#N/A,FALSE,"DCF";#N/A,#N/A,FALSE,"WACC";#N/A,#N/A,FALSE,"Sales_EBIT";#N/A,#N/A,FALSE,"Capex_Depreciation";#N/A,#N/A,FALSE,"WC";#N/A,#N/A,FALSE,"Interest";#N/A,#N/A,FALSE,"Assumptions"}</definedName>
    <definedName name="NEWwrn.ALL" localSheetId="1" hidden="1">{#N/A,#N/A,FALSE,"DCF";#N/A,#N/A,FALSE,"WACC";#N/A,#N/A,FALSE,"Sales_EBIT";#N/A,#N/A,FALSE,"Capex_Depreciation";#N/A,#N/A,FALSE,"WC";#N/A,#N/A,FALSE,"Interest";#N/A,#N/A,FALSE,"Assumptions"}</definedName>
    <definedName name="NEWwrn.ALL" localSheetId="4" hidden="1">{#N/A,#N/A,FALSE,"DCF";#N/A,#N/A,FALSE,"WACC";#N/A,#N/A,FALSE,"Sales_EBIT";#N/A,#N/A,FALSE,"Capex_Depreciation";#N/A,#N/A,FALSE,"WC";#N/A,#N/A,FALSE,"Interest";#N/A,#N/A,FALSE,"Assumptions"}</definedName>
    <definedName name="NEWwrn.ALL" localSheetId="7" hidden="1">{#N/A,#N/A,FALSE,"DCF";#N/A,#N/A,FALSE,"WACC";#N/A,#N/A,FALSE,"Sales_EBIT";#N/A,#N/A,FALSE,"Capex_Depreciation";#N/A,#N/A,FALSE,"WC";#N/A,#N/A,FALSE,"Interest";#N/A,#N/A,FALSE,"Assumptions"}</definedName>
    <definedName name="NEWwrn.ALL" hidden="1">{#N/A,#N/A,FALSE,"DCF";#N/A,#N/A,FALSE,"WACC";#N/A,#N/A,FALSE,"Sales_EBIT";#N/A,#N/A,FALSE,"Capex_Depreciation";#N/A,#N/A,FALSE,"WC";#N/A,#N/A,FALSE,"Interest";#N/A,#N/A,FALSE,"Assumptions"}</definedName>
    <definedName name="NEWwrn.ALL.Ge" localSheetId="0" hidden="1">{#N/A,#N/A,FALSE,"DCF";#N/A,#N/A,FALSE,"WACC";#N/A,#N/A,FALSE,"Sales_EBIT";#N/A,#N/A,FALSE,"Capex_Depreciation";#N/A,#N/A,FALSE,"WC";#N/A,#N/A,FALSE,"Interest";#N/A,#N/A,FALSE,"Assumptions"}</definedName>
    <definedName name="NEWwrn.ALL.Ge" localSheetId="5" hidden="1">{#N/A,#N/A,FALSE,"DCF";#N/A,#N/A,FALSE,"WACC";#N/A,#N/A,FALSE,"Sales_EBIT";#N/A,#N/A,FALSE,"Capex_Depreciation";#N/A,#N/A,FALSE,"WC";#N/A,#N/A,FALSE,"Interest";#N/A,#N/A,FALSE,"Assumptions"}</definedName>
    <definedName name="NEWwrn.ALL.Ge" localSheetId="1" hidden="1">{#N/A,#N/A,FALSE,"DCF";#N/A,#N/A,FALSE,"WACC";#N/A,#N/A,FALSE,"Sales_EBIT";#N/A,#N/A,FALSE,"Capex_Depreciation";#N/A,#N/A,FALSE,"WC";#N/A,#N/A,FALSE,"Interest";#N/A,#N/A,FALSE,"Assumptions"}</definedName>
    <definedName name="NEWwrn.ALL.Ge" localSheetId="4" hidden="1">{#N/A,#N/A,FALSE,"DCF";#N/A,#N/A,FALSE,"WACC";#N/A,#N/A,FALSE,"Sales_EBIT";#N/A,#N/A,FALSE,"Capex_Depreciation";#N/A,#N/A,FALSE,"WC";#N/A,#N/A,FALSE,"Interest";#N/A,#N/A,FALSE,"Assumptions"}</definedName>
    <definedName name="NEWwrn.ALL.Ge" localSheetId="7" hidden="1">{#N/A,#N/A,FALSE,"DCF";#N/A,#N/A,FALSE,"WACC";#N/A,#N/A,FALSE,"Sales_EBIT";#N/A,#N/A,FALSE,"Capex_Depreciation";#N/A,#N/A,FALSE,"WC";#N/A,#N/A,FALSE,"Interest";#N/A,#N/A,FALSE,"Assumptions"}</definedName>
    <definedName name="NEWwrn.ALL.Ge" hidden="1">{#N/A,#N/A,FALSE,"DCF";#N/A,#N/A,FALSE,"WACC";#N/A,#N/A,FALSE,"Sales_EBIT";#N/A,#N/A,FALSE,"Capex_Depreciation";#N/A,#N/A,FALSE,"WC";#N/A,#N/A,FALSE,"Interest";#N/A,#N/A,FALSE,"Assumptions"}</definedName>
    <definedName name="NEWwrn.old" localSheetId="0" hidden="1">{#N/A,#N/A,FALSE,"DCF";#N/A,#N/A,FALSE,"WACC";#N/A,#N/A,FALSE,"Sales_EBIT";#N/A,#N/A,FALSE,"Capex_Depreciation";#N/A,#N/A,FALSE,"WC";#N/A,#N/A,FALSE,"Interest";#N/A,#N/A,FALSE,"Assumptions"}</definedName>
    <definedName name="NEWwrn.old" localSheetId="5" hidden="1">{#N/A,#N/A,FALSE,"DCF";#N/A,#N/A,FALSE,"WACC";#N/A,#N/A,FALSE,"Sales_EBIT";#N/A,#N/A,FALSE,"Capex_Depreciation";#N/A,#N/A,FALSE,"WC";#N/A,#N/A,FALSE,"Interest";#N/A,#N/A,FALSE,"Assumptions"}</definedName>
    <definedName name="NEWwrn.old" localSheetId="1" hidden="1">{#N/A,#N/A,FALSE,"DCF";#N/A,#N/A,FALSE,"WACC";#N/A,#N/A,FALSE,"Sales_EBIT";#N/A,#N/A,FALSE,"Capex_Depreciation";#N/A,#N/A,FALSE,"WC";#N/A,#N/A,FALSE,"Interest";#N/A,#N/A,FALSE,"Assumptions"}</definedName>
    <definedName name="NEWwrn.old" localSheetId="4" hidden="1">{#N/A,#N/A,FALSE,"DCF";#N/A,#N/A,FALSE,"WACC";#N/A,#N/A,FALSE,"Sales_EBIT";#N/A,#N/A,FALSE,"Capex_Depreciation";#N/A,#N/A,FALSE,"WC";#N/A,#N/A,FALSE,"Interest";#N/A,#N/A,FALSE,"Assumptions"}</definedName>
    <definedName name="NEWwrn.old" localSheetId="7" hidden="1">{#N/A,#N/A,FALSE,"DCF";#N/A,#N/A,FALSE,"WACC";#N/A,#N/A,FALSE,"Sales_EBIT";#N/A,#N/A,FALSE,"Capex_Depreciation";#N/A,#N/A,FALSE,"WC";#N/A,#N/A,FALSE,"Interest";#N/A,#N/A,FALSE,"Assumptions"}</definedName>
    <definedName name="NEWwrn.old" hidden="1">{#N/A,#N/A,FALSE,"DCF";#N/A,#N/A,FALSE,"WACC";#N/A,#N/A,FALSE,"Sales_EBIT";#N/A,#N/A,FALSE,"Capex_Depreciation";#N/A,#N/A,FALSE,"WC";#N/A,#N/A,FALSE,"Interest";#N/A,#N/A,FALSE,"Assumptions"}</definedName>
    <definedName name="NEWWW" localSheetId="0" hidden="1">{"'PXR_6500'!$A$1:$I$124"}</definedName>
    <definedName name="NEWWW" localSheetId="5" hidden="1">{"'PXR_6500'!$A$1:$I$124"}</definedName>
    <definedName name="NEWWW" localSheetId="1" hidden="1">{"'PXR_6500'!$A$1:$I$124"}</definedName>
    <definedName name="NEWWW" localSheetId="4" hidden="1">{"'PXR_6500'!$A$1:$I$124"}</definedName>
    <definedName name="NEWWW" localSheetId="7" hidden="1">{"'PXR_6500'!$A$1:$I$124"}</definedName>
    <definedName name="NEWWW" hidden="1">{"'PXR_6500'!$A$1:$I$124"}</definedName>
    <definedName name="NEXTCOPIA">#REF!</definedName>
    <definedName name="NN" localSheetId="5">#REF!</definedName>
    <definedName name="NN">#REF!</definedName>
    <definedName name="NN_RED" localSheetId="5">#REF!</definedName>
    <definedName name="NN_RED">#REF!</definedName>
    <definedName name="nnnnnnnnnn" localSheetId="5">#REF!</definedName>
    <definedName name="nnnnnnnnnn">#REF!</definedName>
    <definedName name="nnnnnnnnnnnnnnnnnnnn">#N/A</definedName>
    <definedName name="NNOPLAT" localSheetId="5">#REF!</definedName>
    <definedName name="NNOPLAT">#REF!</definedName>
    <definedName name="Nobres" localSheetId="5">#REF!</definedName>
    <definedName name="Nobres">#REF!</definedName>
    <definedName name="NºConsGrupoB" localSheetId="5">#REF!</definedName>
    <definedName name="NºConsGrupoB">#REF!</definedName>
    <definedName name="NoInflationScenario" localSheetId="5">#REF!</definedName>
    <definedName name="NoInflationScenario">#REF!</definedName>
    <definedName name="NOM" localSheetId="5">#REF!</definedName>
    <definedName name="NOM">#REF!</definedName>
    <definedName name="Nome" localSheetId="5">#REF!</definedName>
    <definedName name="Nome">#REF!</definedName>
    <definedName name="nome_empresa" localSheetId="5">#REF!</definedName>
    <definedName name="nome_empresa">#REF!</definedName>
    <definedName name="nome_relatorio" localSheetId="5">#REF!</definedName>
    <definedName name="nome_relatorio">#REF!</definedName>
    <definedName name="Nome_Texto" localSheetId="5">#REF!</definedName>
    <definedName name="Nome_Texto">#REF!</definedName>
    <definedName name="NOME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arq">#REF!</definedName>
    <definedName name="NomeArquivo" localSheetId="5">#REF!</definedName>
    <definedName name="NomeArquivo">#REF!</definedName>
    <definedName name="NomeMes" localSheetId="5">#REF!</definedName>
    <definedName name="NomeMes">#REF!</definedName>
    <definedName name="NOMEPRODUTO1" localSheetId="5">#REF!</definedName>
    <definedName name="NOMEPRODUTO1">#REF!</definedName>
    <definedName name="NOMEPRODUTO2" localSheetId="5">#REF!</definedName>
    <definedName name="NOMEPRODUTO2">#REF!</definedName>
    <definedName name="NOMEPRODUTO3" localSheetId="5">#REF!</definedName>
    <definedName name="NOMEPRODUTO3">#REF!</definedName>
    <definedName name="NOMEPRODUTO4" localSheetId="5">#REF!</definedName>
    <definedName name="NOMEPRODUTO4">#REF!</definedName>
    <definedName name="nomesEmpresa" localSheetId="5">OFFSET(#REF!,0,0,COUNTA(#REF!)-1)</definedName>
    <definedName name="nomesEmpresa">OFFSET(#REF!,0,0,COUNTA(#REF!)-1)</definedName>
    <definedName name="NomeTabela">"Dummy"</definedName>
    <definedName name="NOMETERRITORIO">#REF!</definedName>
    <definedName name="NOMETERRITORIOMAIS" localSheetId="5">#REF!</definedName>
    <definedName name="NOMETERRITORIOMAIS">#REF!</definedName>
    <definedName name="NOMETERRITORIOTIT" localSheetId="5">#REF!</definedName>
    <definedName name="NOMETERRITORIOTIT">#REF!</definedName>
    <definedName name="NOMETERRITORIOTITMAIS" localSheetId="5">#REF!</definedName>
    <definedName name="NOMETERRITORIOTITMAIS">#REF!</definedName>
    <definedName name="NOMEUNIDADE1" localSheetId="5">#REF!</definedName>
    <definedName name="NOMEUNIDADE1">#REF!</definedName>
    <definedName name="NOMEUNIDADE2" localSheetId="5">#REF!</definedName>
    <definedName name="NOMEUNIDADE2">#REF!</definedName>
    <definedName name="NOMEUNIDADE3" localSheetId="5">#REF!</definedName>
    <definedName name="NOMEUNIDADE3">#REF!</definedName>
    <definedName name="NOMEUNIDADE4" localSheetId="5">#REF!</definedName>
    <definedName name="NOMEUNIDADE4">#REF!</definedName>
    <definedName name="NomeVconv" localSheetId="5">#REF!</definedName>
    <definedName name="NomeVconv">#REF!</definedName>
    <definedName name="NOPLAT" localSheetId="5">#REF!</definedName>
    <definedName name="NOPLAT">#REF!</definedName>
    <definedName name="NOPLATP" localSheetId="5">#REF!</definedName>
    <definedName name="NOPLATP">#REF!</definedName>
    <definedName name="NºREGREALBT" localSheetId="5">#REF!</definedName>
    <definedName name="NºREGREALBT">#REF!</definedName>
    <definedName name="Nov" localSheetId="0">'Fluxo de caixa descontado'!DaysAndWeeks+DATE(#REF!,11,1)-WEEKDAY(DATE(#REF!,11,1),#REF!)+1</definedName>
    <definedName name="Nov" localSheetId="5">LBst!DaysAndWeeks+DATE(LBst!CalendárioYear,11,1)-WEEKDAY(DATE(LBst!CalendárioYear,11,1),OpçãodeDiadaSemana)+1</definedName>
    <definedName name="Nov" localSheetId="1">P0!DaysAndWeeks+DATE(CalendárioYear,11,1)-WEEKDAY(DATE(CalendárioYear,11,1),OpçãodeDiadaSemana)+1</definedName>
    <definedName name="Nov" localSheetId="4">'Receitas Irrecuperáveis'!DaysAndWeeks+DATE(CalendárioYear,11,1)-WEEKDAY(DATE(CalendárioYear,11,1),OpçãodeDiadaSemana)+1</definedName>
    <definedName name="Nov" localSheetId="7">'Volume '!DaysAndWeeks+DATE(CalendárioYear,11,1)-WEEKDAY(DATE(CalendárioYear,11,1),OpçãodeDiadaSemana)+1</definedName>
    <definedName name="Nov">DaysAndWeeks+DATE(CalendárioYear,11,1)-WEEKDAY(DATE(CalendárioYear,11,1),OpçãodeDiadaSemana)+1</definedName>
    <definedName name="Novas">#N/A</definedName>
    <definedName name="novatarifa" localSheetId="0">#REF!</definedName>
    <definedName name="novatarifa" localSheetId="5">#REF!</definedName>
    <definedName name="novatarifa" localSheetId="1">#REF!</definedName>
    <definedName name="novatarifa" localSheetId="7">#REF!</definedName>
    <definedName name="novatarifa">#REF!</definedName>
    <definedName name="NovL3" localSheetId="5">#REF!</definedName>
    <definedName name="NovL3" localSheetId="7">#REF!</definedName>
    <definedName name="NovL3">#REF!</definedName>
    <definedName name="NovL4" localSheetId="5">#REF!</definedName>
    <definedName name="NovL4" localSheetId="7">#REF!</definedName>
    <definedName name="NovL4">#REF!</definedName>
    <definedName name="NovL5" localSheetId="5">#REF!</definedName>
    <definedName name="NovL5">#REF!</definedName>
    <definedName name="NovNI1" localSheetId="5">#REF!</definedName>
    <definedName name="NovNI1">#REF!</definedName>
    <definedName name="NovNI2" localSheetId="5">#REF!</definedName>
    <definedName name="NovNI2">#REF!</definedName>
    <definedName name="NovNI3" localSheetId="5">#REF!</definedName>
    <definedName name="NovNI3">#REF!</definedName>
    <definedName name="NovNI4" localSheetId="5">#REF!</definedName>
    <definedName name="NovNI4">#REF!</definedName>
    <definedName name="NovNI5" localSheetId="5">#REF!</definedName>
    <definedName name="NovNI5">#REF!</definedName>
    <definedName name="novo" localSheetId="0" hidden="1">{#N/A,#N/A,FALSE,"ANEXO3 99 ERA";#N/A,#N/A,FALSE,"ANEXO3 99 UBÁ2";#N/A,#N/A,FALSE,"ANEXO3 99 DTU";#N/A,#N/A,FALSE,"ANEXO3 99 RDR";#N/A,#N/A,FALSE,"ANEXO3 99 UBÁ4";#N/A,#N/A,FALSE,"ANEXO3 99 UBÁ6"}</definedName>
    <definedName name="novo" localSheetId="5" hidden="1">{#N/A,#N/A,FALSE,"ANEXO3 99 ERA";#N/A,#N/A,FALSE,"ANEXO3 99 UBÁ2";#N/A,#N/A,FALSE,"ANEXO3 99 DTU";#N/A,#N/A,FALSE,"ANEXO3 99 RDR";#N/A,#N/A,FALSE,"ANEXO3 99 UBÁ4";#N/A,#N/A,FALSE,"ANEXO3 99 UBÁ6"}</definedName>
    <definedName name="novo" localSheetId="1" hidden="1">{#N/A,#N/A,FALSE,"ANEXO3 99 ERA";#N/A,#N/A,FALSE,"ANEXO3 99 UBÁ2";#N/A,#N/A,FALSE,"ANEXO3 99 DTU";#N/A,#N/A,FALSE,"ANEXO3 99 RDR";#N/A,#N/A,FALSE,"ANEXO3 99 UBÁ4";#N/A,#N/A,FALSE,"ANEXO3 99 UBÁ6"}</definedName>
    <definedName name="novo" localSheetId="4" hidden="1">{#N/A,#N/A,FALSE,"ANEXO3 99 ERA";#N/A,#N/A,FALSE,"ANEXO3 99 UBÁ2";#N/A,#N/A,FALSE,"ANEXO3 99 DTU";#N/A,#N/A,FALSE,"ANEXO3 99 RDR";#N/A,#N/A,FALSE,"ANEXO3 99 UBÁ4";#N/A,#N/A,FALSE,"ANEXO3 99 UBÁ6"}</definedName>
    <definedName name="novo" localSheetId="7" hidden="1">{#N/A,#N/A,FALSE,"ANEXO3 99 ERA";#N/A,#N/A,FALSE,"ANEXO3 99 UBÁ2";#N/A,#N/A,FALSE,"ANEXO3 99 DTU";#N/A,#N/A,FALSE,"ANEXO3 99 RDR";#N/A,#N/A,FALSE,"ANEXO3 99 UBÁ4";#N/A,#N/A,FALSE,"ANEXO3 99 UBÁ6"}</definedName>
    <definedName name="novo" hidden="1">{#N/A,#N/A,FALSE,"ANEXO3 99 ERA";#N/A,#N/A,FALSE,"ANEXO3 99 UBÁ2";#N/A,#N/A,FALSE,"ANEXO3 99 DTU";#N/A,#N/A,FALSE,"ANEXO3 99 RDR";#N/A,#N/A,FALSE,"ANEXO3 99 UBÁ4";#N/A,#N/A,FALSE,"ANEXO3 99 UBÁ6"}</definedName>
    <definedName name="NPV">#REF!</definedName>
    <definedName name="NR_ABC" localSheetId="5">#REF!</definedName>
    <definedName name="NR_ABC">#REF!</definedName>
    <definedName name="NR_ACUM" localSheetId="5">#REF!</definedName>
    <definedName name="NR_ACUM">#REF!</definedName>
    <definedName name="NR_ANHEMBI" localSheetId="5">#REF!</definedName>
    <definedName name="NR_ANHEMBI">#REF!</definedName>
    <definedName name="NR_CENTRO" localSheetId="5">#REF!</definedName>
    <definedName name="NR_CENTRO">#REF!</definedName>
    <definedName name="NR_ELPA" localSheetId="5">#REF!</definedName>
    <definedName name="NR_ELPA">#REF!</definedName>
    <definedName name="NR_LESTE" localSheetId="5">#REF!</definedName>
    <definedName name="NR_LESTE">#REF!</definedName>
    <definedName name="NR_OESTE" localSheetId="5">#REF!</definedName>
    <definedName name="NR_OESTE">#REF!</definedName>
    <definedName name="NR_SUL" localSheetId="5">#REF!</definedName>
    <definedName name="NR_SUL">#REF!</definedName>
    <definedName name="NRM" localSheetId="5">#REF!</definedName>
    <definedName name="NRM">#REF!</definedName>
    <definedName name="NRM_NOVAS" localSheetId="5">#REF!</definedName>
    <definedName name="NRM_NOVAS">#REF!</definedName>
    <definedName name="NúmdoInícioDaSemana" localSheetId="5">#REF!</definedName>
    <definedName name="NúmdoInícioDaSemana">#REF!</definedName>
    <definedName name="NUMERODEORDEM" localSheetId="5">#REF!</definedName>
    <definedName name="NUMERODEORDEM">#REF!</definedName>
    <definedName name="NúmeroFuncionários" localSheetId="5">#REF!</definedName>
    <definedName name="NúmeroFuncionários">#REF!</definedName>
    <definedName name="NumEstagiarios" localSheetId="5">#REF!</definedName>
    <definedName name="NumEstagiarios">#REF!</definedName>
    <definedName name="NumMOAdmLocal" localSheetId="5">#REF!</definedName>
    <definedName name="NumMOAdmLocal">#REF!</definedName>
    <definedName name="NumofGrpAccts" hidden="1">2</definedName>
    <definedName name="Nuova_Griffe_1" localSheetId="5">#REF!</definedName>
    <definedName name="Nuova_Griffe_1">#REF!</definedName>
    <definedName name="Nuova_Griffe_1__Estero" localSheetId="5">#REF!</definedName>
    <definedName name="Nuova_Griffe_1__Estero">#REF!</definedName>
    <definedName name="Nuova_Griffe_1__Italia" localSheetId="5">#REF!</definedName>
    <definedName name="Nuova_Griffe_1__Italia">#REF!</definedName>
    <definedName name="Nuova_Griffe_2" localSheetId="5">#REF!</definedName>
    <definedName name="Nuova_Griffe_2">#REF!</definedName>
    <definedName name="Nuova_Griffe_2__Estero" localSheetId="5">#REF!</definedName>
    <definedName name="Nuova_Griffe_2__Estero">#REF!</definedName>
    <definedName name="Nuova_Griffe_2_Italia" localSheetId="5">#REF!</definedName>
    <definedName name="Nuova_Griffe_2_Italia">#REF!</definedName>
    <definedName name="nvnvnvnv" localSheetId="0" hidden="1">{#N/A,#N/A,FALSE,"Aging Summary";#N/A,#N/A,FALSE,"Ratio Analysis";#N/A,#N/A,FALSE,"Test 120 Day Accts";#N/A,#N/A,FALSE,"Tickmarks"}</definedName>
    <definedName name="nvnvnvnv" localSheetId="5" hidden="1">{#N/A,#N/A,FALSE,"Aging Summary";#N/A,#N/A,FALSE,"Ratio Analysis";#N/A,#N/A,FALSE,"Test 120 Day Accts";#N/A,#N/A,FALSE,"Tickmarks"}</definedName>
    <definedName name="nvnvnvnv" localSheetId="1" hidden="1">{#N/A,#N/A,FALSE,"Aging Summary";#N/A,#N/A,FALSE,"Ratio Analysis";#N/A,#N/A,FALSE,"Test 120 Day Accts";#N/A,#N/A,FALSE,"Tickmarks"}</definedName>
    <definedName name="nvnvnvnv" localSheetId="4" hidden="1">{#N/A,#N/A,FALSE,"Aging Summary";#N/A,#N/A,FALSE,"Ratio Analysis";#N/A,#N/A,FALSE,"Test 120 Day Accts";#N/A,#N/A,FALSE,"Tickmarks"}</definedName>
    <definedName name="nvnvnvnv" localSheetId="7" hidden="1">{#N/A,#N/A,FALSE,"Aging Summary";#N/A,#N/A,FALSE,"Ratio Analysis";#N/A,#N/A,FALSE,"Test 120 Day Accts";#N/A,#N/A,FALSE,"Tickmarks"}</definedName>
    <definedName name="nvnvnvnv" hidden="1">{#N/A,#N/A,FALSE,"Aging Summary";#N/A,#N/A,FALSE,"Ratio Analysis";#N/A,#N/A,FALSE,"Test 120 Day Accts";#N/A,#N/A,FALSE,"Tickmarks"}</definedName>
    <definedName name="NvsASD">"V2001-12-31"</definedName>
    <definedName name="NvsAutoDrillOk">"VN"</definedName>
    <definedName name="NvsElapsedTime">0.00128807870351011</definedName>
    <definedName name="NvsEndTime">36969.4292877315</definedName>
    <definedName name="NvsInstSpec">"%,FBU_FILIAL,TENTIDADES,NTMA"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BUSINESS_UNIT">"BUS_UNIT_TBL_GL"</definedName>
    <definedName name="nw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YNEX_Market_Share">#REF!</definedName>
    <definedName name="O" localSheetId="0" hidden="1">{#N/A,#N/A,FALSE,"ANEXO3 99 ERA";#N/A,#N/A,FALSE,"ANEXO3 99 UBÁ2";#N/A,#N/A,FALSE,"ANEXO3 99 DTU";#N/A,#N/A,FALSE,"ANEXO3 99 RDR";#N/A,#N/A,FALSE,"ANEXO3 99 UBÁ4";#N/A,#N/A,FALSE,"ANEXO3 99 UBÁ6"}</definedName>
    <definedName name="O" localSheetId="5" hidden="1">{#N/A,#N/A,FALSE,"ANEXO3 99 ERA";#N/A,#N/A,FALSE,"ANEXO3 99 UBÁ2";#N/A,#N/A,FALSE,"ANEXO3 99 DTU";#N/A,#N/A,FALSE,"ANEXO3 99 RDR";#N/A,#N/A,FALSE,"ANEXO3 99 UBÁ4";#N/A,#N/A,FALSE,"ANEXO3 99 UBÁ6"}</definedName>
    <definedName name="O" localSheetId="1" hidden="1">{#N/A,#N/A,FALSE,"ANEXO3 99 ERA";#N/A,#N/A,FALSE,"ANEXO3 99 UBÁ2";#N/A,#N/A,FALSE,"ANEXO3 99 DTU";#N/A,#N/A,FALSE,"ANEXO3 99 RDR";#N/A,#N/A,FALSE,"ANEXO3 99 UBÁ4";#N/A,#N/A,FALSE,"ANEXO3 99 UBÁ6"}</definedName>
    <definedName name="O" localSheetId="4" hidden="1">{#N/A,#N/A,FALSE,"ANEXO3 99 ERA";#N/A,#N/A,FALSE,"ANEXO3 99 UBÁ2";#N/A,#N/A,FALSE,"ANEXO3 99 DTU";#N/A,#N/A,FALSE,"ANEXO3 99 RDR";#N/A,#N/A,FALSE,"ANEXO3 99 UBÁ4";#N/A,#N/A,FALSE,"ANEXO3 99 UBÁ6"}</definedName>
    <definedName name="O" localSheetId="7" hidden="1">{#N/A,#N/A,FALSE,"ANEXO3 99 ERA";#N/A,#N/A,FALSE,"ANEXO3 99 UBÁ2";#N/A,#N/A,FALSE,"ANEXO3 99 DTU";#N/A,#N/A,FALSE,"ANEXO3 99 RDR";#N/A,#N/A,FALSE,"ANEXO3 99 UBÁ4";#N/A,#N/A,FALSE,"ANEXO3 99 UBÁ6"}</definedName>
    <definedName name="O" hidden="1">{#N/A,#N/A,FALSE,"ANEXO3 99 ERA";#N/A,#N/A,FALSE,"ANEXO3 99 UBÁ2";#N/A,#N/A,FALSE,"ANEXO3 99 DTU";#N/A,#N/A,FALSE,"ANEXO3 99 RDR";#N/A,#N/A,FALSE,"ANEXO3 99 UBÁ4";#N/A,#N/A,FALSE,"ANEXO3 99 UBÁ6"}</definedName>
    <definedName name="Obj.Corp.">#REF!</definedName>
    <definedName name="Obras2" localSheetId="5">#REF!</definedName>
    <definedName name="Obras2">#REF!</definedName>
    <definedName name="OBS" localSheetId="5">#REF!</definedName>
    <definedName name="OBS">#REF!</definedName>
    <definedName name="oc" localSheetId="0" hidden="1">{#N/A,#N/A,FALSE,"ANEXO3 99 ERA";#N/A,#N/A,FALSE,"ANEXO3 99 UBÁ2";#N/A,#N/A,FALSE,"ANEXO3 99 DTU";#N/A,#N/A,FALSE,"ANEXO3 99 RDR";#N/A,#N/A,FALSE,"ANEXO3 99 UBÁ4";#N/A,#N/A,FALSE,"ANEXO3 99 UBÁ6"}</definedName>
    <definedName name="oc" localSheetId="5" hidden="1">{#N/A,#N/A,FALSE,"ANEXO3 99 ERA";#N/A,#N/A,FALSE,"ANEXO3 99 UBÁ2";#N/A,#N/A,FALSE,"ANEXO3 99 DTU";#N/A,#N/A,FALSE,"ANEXO3 99 RDR";#N/A,#N/A,FALSE,"ANEXO3 99 UBÁ4";#N/A,#N/A,FALSE,"ANEXO3 99 UBÁ6"}</definedName>
    <definedName name="oc" localSheetId="1" hidden="1">{#N/A,#N/A,FALSE,"ANEXO3 99 ERA";#N/A,#N/A,FALSE,"ANEXO3 99 UBÁ2";#N/A,#N/A,FALSE,"ANEXO3 99 DTU";#N/A,#N/A,FALSE,"ANEXO3 99 RDR";#N/A,#N/A,FALSE,"ANEXO3 99 UBÁ4";#N/A,#N/A,FALSE,"ANEXO3 99 UBÁ6"}</definedName>
    <definedName name="oc" localSheetId="4" hidden="1">{#N/A,#N/A,FALSE,"ANEXO3 99 ERA";#N/A,#N/A,FALSE,"ANEXO3 99 UBÁ2";#N/A,#N/A,FALSE,"ANEXO3 99 DTU";#N/A,#N/A,FALSE,"ANEXO3 99 RDR";#N/A,#N/A,FALSE,"ANEXO3 99 UBÁ4";#N/A,#N/A,FALSE,"ANEXO3 99 UBÁ6"}</definedName>
    <definedName name="oc" localSheetId="7" hidden="1">{#N/A,#N/A,FALSE,"ANEXO3 99 ERA";#N/A,#N/A,FALSE,"ANEXO3 99 UBÁ2";#N/A,#N/A,FALSE,"ANEXO3 99 DTU";#N/A,#N/A,FALSE,"ANEXO3 99 RDR";#N/A,#N/A,FALSE,"ANEXO3 99 UBÁ4";#N/A,#N/A,FALSE,"ANEXO3 99 UBÁ6"}</definedName>
    <definedName name="oc" hidden="1">{#N/A,#N/A,FALSE,"ANEXO3 99 ERA";#N/A,#N/A,FALSE,"ANEXO3 99 UBÁ2";#N/A,#N/A,FALSE,"ANEXO3 99 DTU";#N/A,#N/A,FALSE,"ANEXO3 99 RDR";#N/A,#N/A,FALSE,"ANEXO3 99 UBÁ4";#N/A,#N/A,FALSE,"ANEXO3 99 UBÁ6"}</definedName>
    <definedName name="ocgs">#REF!</definedName>
    <definedName name="OctL3" localSheetId="5">#REF!</definedName>
    <definedName name="OctL3">#REF!</definedName>
    <definedName name="OctL4" localSheetId="5">#REF!</definedName>
    <definedName name="OctL4">#REF!</definedName>
    <definedName name="OctL5" localSheetId="5">#REF!</definedName>
    <definedName name="OctL5">#REF!</definedName>
    <definedName name="OctNI1" localSheetId="5">#REF!</definedName>
    <definedName name="OctNI1">#REF!</definedName>
    <definedName name="OctNI2" localSheetId="5">#REF!</definedName>
    <definedName name="OctNI2">#REF!</definedName>
    <definedName name="OctNI3" localSheetId="5">#REF!</definedName>
    <definedName name="OctNI3">#REF!</definedName>
    <definedName name="OctNI4" localSheetId="5">#REF!</definedName>
    <definedName name="OctNI4">#REF!</definedName>
    <definedName name="OctNI5" localSheetId="5">#REF!</definedName>
    <definedName name="OctNI5">#REF!</definedName>
    <definedName name="od" localSheetId="5">#REF!</definedName>
    <definedName name="od">#REF!</definedName>
    <definedName name="ODI" localSheetId="5">#REF!</definedName>
    <definedName name="ODI">#REF!</definedName>
    <definedName name="ODIsAneel" localSheetId="5">#REF!</definedName>
    <definedName name="ODIsAneel">#REF!</definedName>
    <definedName name="oferta" localSheetId="5">#REF!</definedName>
    <definedName name="oferta">#REF!</definedName>
    <definedName name="oferta_cvrd" localSheetId="5">#REF!</definedName>
    <definedName name="oferta_cvrd">#REF!</definedName>
    <definedName name="oferta00NNE" localSheetId="5">#REF!</definedName>
    <definedName name="oferta00NNE">#REF!</definedName>
    <definedName name="oferta00SSECO" localSheetId="5">#REF!</definedName>
    <definedName name="oferta00SSECO">#REF!</definedName>
    <definedName name="oferta1" localSheetId="5">#REF!</definedName>
    <definedName name="oferta1">#REF!</definedName>
    <definedName name="oferta10" localSheetId="5">#REF!</definedName>
    <definedName name="oferta10">#REF!</definedName>
    <definedName name="oferta11" localSheetId="5">#REF!</definedName>
    <definedName name="oferta11">#REF!</definedName>
    <definedName name="oferta12" localSheetId="5">#REF!</definedName>
    <definedName name="oferta12">#REF!</definedName>
    <definedName name="oferta13" localSheetId="5">#REF!</definedName>
    <definedName name="oferta13">#REF!</definedName>
    <definedName name="oferta14" localSheetId="5">#REF!</definedName>
    <definedName name="oferta14">#REF!</definedName>
    <definedName name="oferta15" localSheetId="5">#REF!</definedName>
    <definedName name="oferta15">#REF!</definedName>
    <definedName name="oferta16" localSheetId="5">#REF!</definedName>
    <definedName name="oferta16">#REF!</definedName>
    <definedName name="oferta17" localSheetId="5">#REF!</definedName>
    <definedName name="oferta17">#REF!</definedName>
    <definedName name="oferta18" localSheetId="5">#REF!</definedName>
    <definedName name="oferta18">#REF!</definedName>
    <definedName name="oferta19" localSheetId="5">#REF!</definedName>
    <definedName name="oferta19">#REF!</definedName>
    <definedName name="oferta2" localSheetId="5">#REF!</definedName>
    <definedName name="oferta2">#REF!</definedName>
    <definedName name="oferta3" localSheetId="5">#REF!</definedName>
    <definedName name="oferta3">#REF!</definedName>
    <definedName name="oferta4" localSheetId="5">#REF!</definedName>
    <definedName name="oferta4">#REF!</definedName>
    <definedName name="oferta5" localSheetId="5">#REF!</definedName>
    <definedName name="oferta5">#REF!</definedName>
    <definedName name="oferta6" localSheetId="5">#REF!</definedName>
    <definedName name="oferta6">#REF!</definedName>
    <definedName name="oferta7" localSheetId="5">#REF!</definedName>
    <definedName name="oferta7">#REF!</definedName>
    <definedName name="oferta8" localSheetId="5">#REF!</definedName>
    <definedName name="oferta8">#REF!</definedName>
    <definedName name="oferta9" localSheetId="5">#REF!</definedName>
    <definedName name="oferta9">#REF!</definedName>
    <definedName name="ofertacvrd" localSheetId="5">#REF!</definedName>
    <definedName name="ofertacvrd">#REF!</definedName>
    <definedName name="Offpeak_Discount" localSheetId="5">#REF!</definedName>
    <definedName name="Offpeak_Discount">#REF!</definedName>
    <definedName name="Offpeak_Rate_Per_Minute_wo_Taxes" localSheetId="5">#REF!</definedName>
    <definedName name="Offpeak_Rate_Per_Minute_wo_Taxes">#REF!</definedName>
    <definedName name="oi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oi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oi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oi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oi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oi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Ok">#REF!</definedName>
    <definedName name="OLE_LINK1" localSheetId="5">#REF!</definedName>
    <definedName name="OLE_LINK1">#REF!</definedName>
    <definedName name="OLE_LINK1_2">"$OS.$#REF!$#REF!"</definedName>
    <definedName name="om">#REF!</definedName>
    <definedName name="Ônibus" localSheetId="5">#REF!</definedName>
    <definedName name="Ônibus">#REF!</definedName>
    <definedName name="oo" localSheetId="5" hidden="1">#REF!</definedName>
    <definedName name="oo" hidden="1">#REF!</definedName>
    <definedName name="ooo" localSheetId="0" hidden="1">{#N/A,#N/A,FALSE,"IR E CS 1997";#N/A,#N/A,FALSE,"PR ND";#N/A,#N/A,FALSE,"8191";#N/A,#N/A,FALSE,"8383";#N/A,#N/A,FALSE,"MP 1024";#N/A,#N/A,FALSE,"AD_EX_97";#N/A,#N/A,FALSE,"BD 97"}</definedName>
    <definedName name="ooo" localSheetId="5" hidden="1">{#N/A,#N/A,FALSE,"IR E CS 1997";#N/A,#N/A,FALSE,"PR ND";#N/A,#N/A,FALSE,"8191";#N/A,#N/A,FALSE,"8383";#N/A,#N/A,FALSE,"MP 1024";#N/A,#N/A,FALSE,"AD_EX_97";#N/A,#N/A,FALSE,"BD 97"}</definedName>
    <definedName name="ooo" localSheetId="1" hidden="1">{#N/A,#N/A,FALSE,"IR E CS 1997";#N/A,#N/A,FALSE,"PR ND";#N/A,#N/A,FALSE,"8191";#N/A,#N/A,FALSE,"8383";#N/A,#N/A,FALSE,"MP 1024";#N/A,#N/A,FALSE,"AD_EX_97";#N/A,#N/A,FALSE,"BD 97"}</definedName>
    <definedName name="ooo" localSheetId="4" hidden="1">{#N/A,#N/A,FALSE,"IR E CS 1997";#N/A,#N/A,FALSE,"PR ND";#N/A,#N/A,FALSE,"8191";#N/A,#N/A,FALSE,"8383";#N/A,#N/A,FALSE,"MP 1024";#N/A,#N/A,FALSE,"AD_EX_97";#N/A,#N/A,FALSE,"BD 97"}</definedName>
    <definedName name="ooo" localSheetId="7" hidden="1">{#N/A,#N/A,FALSE,"IR E CS 1997";#N/A,#N/A,FALSE,"PR ND";#N/A,#N/A,FALSE,"8191";#N/A,#N/A,FALSE,"8383";#N/A,#N/A,FALSE,"MP 1024";#N/A,#N/A,FALSE,"AD_EX_97";#N/A,#N/A,FALSE,"BD 97"}</definedName>
    <definedName name="ooo" hidden="1">{#N/A,#N/A,FALSE,"IR E CS 1997";#N/A,#N/A,FALSE,"PR ND";#N/A,#N/A,FALSE,"8191";#N/A,#N/A,FALSE,"8383";#N/A,#N/A,FALSE,"MP 1024";#N/A,#N/A,FALSE,"AD_EX_97";#N/A,#N/A,FALSE,"BD 97"}</definedName>
    <definedName name="oooooooo">#REF!</definedName>
    <definedName name="OpçãodeDiadaSemana">#N/A</definedName>
    <definedName name="operação" hidden="1">{#N/A,#N/A,FALSE,"CONTROLE"}</definedName>
    <definedName name="Operação_e_Manutenção">#REF!</definedName>
    <definedName name="OPERATING" localSheetId="5">#REF!</definedName>
    <definedName name="OPERATING">#REF!</definedName>
    <definedName name="Operation" localSheetId="5">#REF!</definedName>
    <definedName name="Operation">#REF!</definedName>
    <definedName name="operator" localSheetId="5">#REF!</definedName>
    <definedName name="operator">#REF!</definedName>
    <definedName name="OperGerrot">#N/A</definedName>
    <definedName name="OPEX" localSheetId="5">OFFSET(#REF!,,,1,COUNTA(#REF!)-COUNTBLANK(#REF!))</definedName>
    <definedName name="OPEX">OFFSET(#REF!,,,1,COUNTA(#REF!)-COUNTBLANK(#REF!))</definedName>
    <definedName name="Orcamento_Numero" localSheetId="5">#REF!</definedName>
    <definedName name="Orcamento_Numero">#REF!</definedName>
    <definedName name="Orcamento_Texto" localSheetId="5">#REF!</definedName>
    <definedName name="Orcamento_Texto">#REF!</definedName>
    <definedName name="ORDEMTERRITORIO" localSheetId="5">#REF!</definedName>
    <definedName name="ORDEMTERRITORIO">#REF!</definedName>
    <definedName name="ORIGANO" localSheetId="5">#REF!</definedName>
    <definedName name="ORIGANO">#REF!</definedName>
    <definedName name="ORIGANOB" localSheetId="5">#REF!</definedName>
    <definedName name="ORIGANOB">#REF!</definedName>
    <definedName name="ORIGMES" localSheetId="5">#REF!</definedName>
    <definedName name="ORIGMES">#REF!</definedName>
    <definedName name="ORIGMESB" localSheetId="5">#REF!</definedName>
    <definedName name="ORIGMESB">#REF!</definedName>
    <definedName name="otávio" localSheetId="5">#REF!</definedName>
    <definedName name="otávio">#REF!</definedName>
    <definedName name="Otávio_1" localSheetId="5">#REF!</definedName>
    <definedName name="Otávio_1">#REF!</definedName>
    <definedName name="OtavioCesar" localSheetId="5">#REF!</definedName>
    <definedName name="OtavioCesar">#REF!</definedName>
    <definedName name="OtavioCesarr" localSheetId="5">#REF!</definedName>
    <definedName name="OtavioCesarr">#REF!</definedName>
    <definedName name="otaviocesarrr" localSheetId="5">#REF!</definedName>
    <definedName name="otaviocesarrr">#REF!</definedName>
    <definedName name="otaviocesarrrr" localSheetId="5">#REF!</definedName>
    <definedName name="otaviocesarrrr">#REF!</definedName>
    <definedName name="otaviocesarrrrr" localSheetId="5">#REF!</definedName>
    <definedName name="otaviocesarrrrr">#REF!</definedName>
    <definedName name="otaviocesarrrrrr" localSheetId="5">#REF!</definedName>
    <definedName name="otaviocesarrrrrr">#REF!</definedName>
    <definedName name="otaviocesarrrrrrr" localSheetId="5">#REF!</definedName>
    <definedName name="otaviocesarrrrrrr">#REF!</definedName>
    <definedName name="otaviocesarrrrrrrrr" localSheetId="5">#REF!</definedName>
    <definedName name="otaviocesarrrrrrrrr">#REF!</definedName>
    <definedName name="otaviocesarrrrrrrrrr" localSheetId="5">#REF!</definedName>
    <definedName name="otaviocesarrrrrrrrrr">#REF!</definedName>
    <definedName name="otaviocesarrrrrrrrrrr" localSheetId="5">#REF!</definedName>
    <definedName name="otaviocesarrrrrrrrrrr">#REF!</definedName>
    <definedName name="otaviocesarrrrrrrrrrrr" localSheetId="5">#REF!</definedName>
    <definedName name="otaviocesarrrrrrrrrrrr">#REF!</definedName>
    <definedName name="otaviocesarrrrrrrrrrrrrr" localSheetId="5">#REF!</definedName>
    <definedName name="otaviocesarrrrrrrrrrrrrr">#REF!</definedName>
    <definedName name="OTHER" localSheetId="5">#REF!</definedName>
    <definedName name="OTHER">#REF!</definedName>
    <definedName name="Out" localSheetId="0">'Fluxo de caixa descontado'!DaysAndWeeks+DATE(#REF!,10,1)-WEEKDAY(DATE(#REF!,10,1),#REF!)+1</definedName>
    <definedName name="Out" localSheetId="5">LBst!DaysAndWeeks+DATE(LBst!CalendárioYear,10,1)-WEEKDAY(DATE(LBst!CalendárioYear,10,1),OpçãodeDiadaSemana)+1</definedName>
    <definedName name="Out" localSheetId="1">P0!DaysAndWeeks+DATE(CalendárioYear,10,1)-WEEKDAY(DATE(CalendárioYear,10,1),OpçãodeDiadaSemana)+1</definedName>
    <definedName name="Out" localSheetId="4">'Receitas Irrecuperáveis'!DaysAndWeeks+DATE(CalendárioYear,10,1)-WEEKDAY(DATE(CalendárioYear,10,1),OpçãodeDiadaSemana)+1</definedName>
    <definedName name="Out" localSheetId="7">'Volume '!DaysAndWeeks+DATE(CalendárioYear,10,1)-WEEKDAY(DATE(CalendárioYear,10,1),OpçãodeDiadaSemana)+1</definedName>
    <definedName name="Out">DaysAndWeeks+DATE(CalendárioYear,10,1)-WEEKDAY(DATE(CalendárioYear,10,1),OpçãodeDiadaSemana)+1</definedName>
    <definedName name="OUT_INFORM" localSheetId="0">#REF!</definedName>
    <definedName name="OUT_INFORM" localSheetId="5">#REF!</definedName>
    <definedName name="OUT_INFORM" localSheetId="1">#REF!</definedName>
    <definedName name="OUT_INFORM" localSheetId="7">#REF!</definedName>
    <definedName name="OUT_INFORM">#REF!</definedName>
    <definedName name="Outgoing_Percent" localSheetId="5">#REF!</definedName>
    <definedName name="Outgoing_Percent" localSheetId="7">#REF!</definedName>
    <definedName name="Outgoing_Percent">#REF!</definedName>
    <definedName name="outo" localSheetId="5">#REF!</definedName>
    <definedName name="outo" localSheetId="7">#REF!</definedName>
    <definedName name="outo">#REF!</definedName>
    <definedName name="OutputEV" localSheetId="0">#REF!,#REF!</definedName>
    <definedName name="OutputEV" localSheetId="5">#REF!,#REF!</definedName>
    <definedName name="OutputEV" localSheetId="1">#REF!,#REF!</definedName>
    <definedName name="OutputEV" localSheetId="7">#REF!,#REF!</definedName>
    <definedName name="OutputEV">#REF!,#REF!</definedName>
    <definedName name="OutputMarketCap" localSheetId="5">#REF!,#REF!</definedName>
    <definedName name="OutputMarketCap" localSheetId="7">#REF!,#REF!</definedName>
    <definedName name="OutputMarketCap">#REF!,#REF!</definedName>
    <definedName name="outra" localSheetId="5">#REF!</definedName>
    <definedName name="outra">#REF!</definedName>
    <definedName name="OUTRASRECEITAS2" localSheetId="5">#REF!</definedName>
    <definedName name="OUTRASRECEITAS2">#REF!</definedName>
    <definedName name="OUTRO" localSheetId="0" hidden="1">{"'PXR_6500'!$A$1:$I$124"}</definedName>
    <definedName name="OUTRO" localSheetId="5" hidden="1">{"'PXR_6500'!$A$1:$I$124"}</definedName>
    <definedName name="OUTRO" localSheetId="1" hidden="1">{"'PXR_6500'!$A$1:$I$124"}</definedName>
    <definedName name="OUTRO" localSheetId="4" hidden="1">{"'PXR_6500'!$A$1:$I$124"}</definedName>
    <definedName name="OUTRO" localSheetId="7" hidden="1">{"'PXR_6500'!$A$1:$I$124"}</definedName>
    <definedName name="OUTRO" hidden="1">{"'PXR_6500'!$A$1:$I$124"}</definedName>
    <definedName name="OUTROS">#REF!</definedName>
    <definedName name="outros_custos_central" localSheetId="5">#REF!</definedName>
    <definedName name="outros_custos_central">#REF!</definedName>
    <definedName name="OverHed1" localSheetId="5">#REF!</definedName>
    <definedName name="OverHed1">#REF!</definedName>
    <definedName name="OverHed10" localSheetId="5">#REF!</definedName>
    <definedName name="OverHed10">#REF!</definedName>
    <definedName name="OverHed11" localSheetId="5">#REF!</definedName>
    <definedName name="OverHed11">#REF!</definedName>
    <definedName name="OverHed12" localSheetId="5">#REF!</definedName>
    <definedName name="OverHed12">#REF!</definedName>
    <definedName name="OverHed2" localSheetId="5">#REF!</definedName>
    <definedName name="OverHed2">#REF!</definedName>
    <definedName name="OverHed3" localSheetId="5">#REF!</definedName>
    <definedName name="OverHed3">#REF!</definedName>
    <definedName name="OverHed4" localSheetId="5">#REF!</definedName>
    <definedName name="OverHed4">#REF!</definedName>
    <definedName name="OverHed5" localSheetId="5">#REF!</definedName>
    <definedName name="OverHed5">#REF!</definedName>
    <definedName name="OverHed6" localSheetId="5">#REF!</definedName>
    <definedName name="OverHed6">#REF!</definedName>
    <definedName name="OverHed7" localSheetId="5">#REF!</definedName>
    <definedName name="OverHed7">#REF!</definedName>
    <definedName name="OverHed8" localSheetId="5">#REF!</definedName>
    <definedName name="OverHed8">#REF!</definedName>
    <definedName name="OverHed9" localSheetId="5">#REF!</definedName>
    <definedName name="OverHed9">#REF!</definedName>
    <definedName name="P" localSheetId="5">#REF!</definedName>
    <definedName name="P">#REF!</definedName>
    <definedName name="P.Aparente" localSheetId="5">#REF!</definedName>
    <definedName name="P.Aparente">#REF!</definedName>
    <definedName name="P.Reatia" localSheetId="5">#REF!</definedName>
    <definedName name="P.Reatia">#REF!</definedName>
    <definedName name="P_D" localSheetId="5">#REF!</definedName>
    <definedName name="P_D">#REF!</definedName>
    <definedName name="P_LIMITADOR" localSheetId="5">#REF!</definedName>
    <definedName name="P_LIMITADOR">#REF!</definedName>
    <definedName name="p15a" localSheetId="5">#REF!</definedName>
    <definedName name="p15a">#REF!</definedName>
    <definedName name="P90SB" localSheetId="5">#REF!</definedName>
    <definedName name="P90SB">#REF!</definedName>
    <definedName name="pa_dir">#N/A</definedName>
    <definedName name="pAGTO" localSheetId="5">#REF!</definedName>
    <definedName name="pAGTO">#REF!</definedName>
    <definedName name="Pal_Workbook_GUID" hidden="1">"T5FMYT9TCZ18RK8U4HYAE2ST"</definedName>
    <definedName name="PalisadeReportWorkbookCreatedBy">"AtRisk"</definedName>
    <definedName name="pAnoUS">#N/A</definedName>
    <definedName name="parametro" localSheetId="0" hidden="1">{#N/A,#N/A,FALSE,"IR E CS 1997";#N/A,#N/A,FALSE,"PR ND";#N/A,#N/A,FALSE,"8191";#N/A,#N/A,FALSE,"8383";#N/A,#N/A,FALSE,"MP 1024";#N/A,#N/A,FALSE,"AD_EX_97";#N/A,#N/A,FALSE,"BD 97"}</definedName>
    <definedName name="parametro" localSheetId="5" hidden="1">{#N/A,#N/A,FALSE,"IR E CS 1997";#N/A,#N/A,FALSE,"PR ND";#N/A,#N/A,FALSE,"8191";#N/A,#N/A,FALSE,"8383";#N/A,#N/A,FALSE,"MP 1024";#N/A,#N/A,FALSE,"AD_EX_97";#N/A,#N/A,FALSE,"BD 97"}</definedName>
    <definedName name="parametro" localSheetId="1" hidden="1">{#N/A,#N/A,FALSE,"IR E CS 1997";#N/A,#N/A,FALSE,"PR ND";#N/A,#N/A,FALSE,"8191";#N/A,#N/A,FALSE,"8383";#N/A,#N/A,FALSE,"MP 1024";#N/A,#N/A,FALSE,"AD_EX_97";#N/A,#N/A,FALSE,"BD 97"}</definedName>
    <definedName name="parametro" localSheetId="4" hidden="1">{#N/A,#N/A,FALSE,"IR E CS 1997";#N/A,#N/A,FALSE,"PR ND";#N/A,#N/A,FALSE,"8191";#N/A,#N/A,FALSE,"8383";#N/A,#N/A,FALSE,"MP 1024";#N/A,#N/A,FALSE,"AD_EX_97";#N/A,#N/A,FALSE,"BD 97"}</definedName>
    <definedName name="parametro" localSheetId="7" hidden="1">{#N/A,#N/A,FALSE,"IR E CS 1997";#N/A,#N/A,FALSE,"PR ND";#N/A,#N/A,FALSE,"8191";#N/A,#N/A,FALSE,"8383";#N/A,#N/A,FALSE,"MP 1024";#N/A,#N/A,FALSE,"AD_EX_97";#N/A,#N/A,FALSE,"BD 97"}</definedName>
    <definedName name="parametro" hidden="1">{#N/A,#N/A,FALSE,"IR E CS 1997";#N/A,#N/A,FALSE,"PR ND";#N/A,#N/A,FALSE,"8191";#N/A,#N/A,FALSE,"8383";#N/A,#N/A,FALSE,"MP 1024";#N/A,#N/A,FALSE,"AD_EX_97";#N/A,#N/A,FALSE,"BD 97"}</definedName>
    <definedName name="PARAMETROS">#REF!</definedName>
    <definedName name="parametrosservicos" localSheetId="5">#REF!</definedName>
    <definedName name="parametrosservicos">#REF!</definedName>
    <definedName name="parametrosserviços" localSheetId="5">#REF!</definedName>
    <definedName name="parametrosserviços">#REF!</definedName>
    <definedName name="PARAN" localSheetId="5">#REF!</definedName>
    <definedName name="PARAN">#REF!</definedName>
    <definedName name="paranetro" localSheetId="0" hidden="1">{#N/A,#N/A,TRUE,"BD 97";#N/A,#N/A,TRUE,"IR E CS 1997";#N/A,#N/A,TRUE,"CONTINGÊNCIAS";#N/A,#N/A,TRUE,"AD_EX_97";#N/A,#N/A,TRUE,"PR ND";#N/A,#N/A,TRUE,"8191";#N/A,#N/A,TRUE,"8383";#N/A,#N/A,TRUE,"MP 1024"}</definedName>
    <definedName name="paranetro" localSheetId="5" hidden="1">{#N/A,#N/A,TRUE,"BD 97";#N/A,#N/A,TRUE,"IR E CS 1997";#N/A,#N/A,TRUE,"CONTINGÊNCIAS";#N/A,#N/A,TRUE,"AD_EX_97";#N/A,#N/A,TRUE,"PR ND";#N/A,#N/A,TRUE,"8191";#N/A,#N/A,TRUE,"8383";#N/A,#N/A,TRUE,"MP 1024"}</definedName>
    <definedName name="paranetro" localSheetId="1" hidden="1">{#N/A,#N/A,TRUE,"BD 97";#N/A,#N/A,TRUE,"IR E CS 1997";#N/A,#N/A,TRUE,"CONTINGÊNCIAS";#N/A,#N/A,TRUE,"AD_EX_97";#N/A,#N/A,TRUE,"PR ND";#N/A,#N/A,TRUE,"8191";#N/A,#N/A,TRUE,"8383";#N/A,#N/A,TRUE,"MP 1024"}</definedName>
    <definedName name="paranetro" localSheetId="4" hidden="1">{#N/A,#N/A,TRUE,"BD 97";#N/A,#N/A,TRUE,"IR E CS 1997";#N/A,#N/A,TRUE,"CONTINGÊNCIAS";#N/A,#N/A,TRUE,"AD_EX_97";#N/A,#N/A,TRUE,"PR ND";#N/A,#N/A,TRUE,"8191";#N/A,#N/A,TRUE,"8383";#N/A,#N/A,TRUE,"MP 1024"}</definedName>
    <definedName name="paranetro" localSheetId="7" hidden="1">{#N/A,#N/A,TRUE,"BD 97";#N/A,#N/A,TRUE,"IR E CS 1997";#N/A,#N/A,TRUE,"CONTINGÊNCIAS";#N/A,#N/A,TRUE,"AD_EX_97";#N/A,#N/A,TRUE,"PR ND";#N/A,#N/A,TRUE,"8191";#N/A,#N/A,TRUE,"8383";#N/A,#N/A,TRUE,"MP 1024"}</definedName>
    <definedName name="paranetro" hidden="1">{#N/A,#N/A,TRUE,"BD 97";#N/A,#N/A,TRUE,"IR E CS 1997";#N/A,#N/A,TRUE,"CONTINGÊNCIAS";#N/A,#N/A,TRUE,"AD_EX_97";#N/A,#N/A,TRUE,"PR ND";#N/A,#N/A,TRUE,"8191";#N/A,#N/A,TRUE,"8383";#N/A,#N/A,TRUE,"MP 1024"}</definedName>
    <definedName name="Parc_Dívida">#REF!</definedName>
    <definedName name="Parc_Próprio" localSheetId="5">#REF!</definedName>
    <definedName name="Parc_Próprio">#REF!</definedName>
    <definedName name="Parte1a." localSheetId="0" hidden="1">{"PARTE1",#N/A,FALSE,"Plan1"}</definedName>
    <definedName name="Parte1a." localSheetId="5" hidden="1">{"PARTE1",#N/A,FALSE,"Plan1"}</definedName>
    <definedName name="Parte1a." localSheetId="1" hidden="1">{"PARTE1",#N/A,FALSE,"Plan1"}</definedName>
    <definedName name="Parte1a." localSheetId="4" hidden="1">{"PARTE1",#N/A,FALSE,"Plan1"}</definedName>
    <definedName name="Parte1a." localSheetId="7" hidden="1">{"PARTE1",#N/A,FALSE,"Plan1"}</definedName>
    <definedName name="Parte1a." hidden="1">{"PARTE1",#N/A,FALSE,"Plan1"}</definedName>
    <definedName name="Parte2" localSheetId="0" hidden="1">{"PARTE1",#N/A,FALSE,"Plan1"}</definedName>
    <definedName name="Parte2" localSheetId="5" hidden="1">{"PARTE1",#N/A,FALSE,"Plan1"}</definedName>
    <definedName name="Parte2" localSheetId="1" hidden="1">{"PARTE1",#N/A,FALSE,"Plan1"}</definedName>
    <definedName name="Parte2" localSheetId="4" hidden="1">{"PARTE1",#N/A,FALSE,"Plan1"}</definedName>
    <definedName name="Parte2" localSheetId="7" hidden="1">{"PARTE1",#N/A,FALSE,"Plan1"}</definedName>
    <definedName name="Parte2" hidden="1">{"PARTE1",#N/A,FALSE,"Plan1"}</definedName>
    <definedName name="Pas_Circulan_Gaap">#REF!</definedName>
    <definedName name="Pas_Circulan_Soc" localSheetId="5">#REF!</definedName>
    <definedName name="Pas_Circulan_Soc">#REF!</definedName>
    <definedName name="PassaExtenso">#N/A</definedName>
    <definedName name="passivo" localSheetId="5">#REF!</definedName>
    <definedName name="passivo">#REF!</definedName>
    <definedName name="PASSIVO_CONS" localSheetId="5">#REF!</definedName>
    <definedName name="PASSIVO_CONS">#REF!</definedName>
    <definedName name="PASSIVO_CONS1" localSheetId="5">#REF!</definedName>
    <definedName name="PASSIVO_CONS1">#REF!</definedName>
    <definedName name="PASSIVO_Gaap" localSheetId="5">#REF!</definedName>
    <definedName name="PASSIVO_Gaap">#REF!</definedName>
    <definedName name="PASSIVO_Soc" localSheetId="5">#REF!</definedName>
    <definedName name="PASSIVO_Soc">#REF!</definedName>
    <definedName name="Pasta" localSheetId="5">#REF!</definedName>
    <definedName name="Pasta">#REF!</definedName>
    <definedName name="pastarq" localSheetId="5">#REF!</definedName>
    <definedName name="pastarq">#REF!</definedName>
    <definedName name="PATAMAR" localSheetId="5">#REF!</definedName>
    <definedName name="PATAMAR">#REF!</definedName>
    <definedName name="PATAMARES" localSheetId="5">#REF!</definedName>
    <definedName name="PATAMARES">#REF!</definedName>
    <definedName name="pativar" localSheetId="5">#REF!</definedName>
    <definedName name="pativar">#REF!</definedName>
    <definedName name="PauFerroRP" localSheetId="5">#REF!</definedName>
    <definedName name="PauFerroRP">#REF!</definedName>
    <definedName name="paulo" localSheetId="5">#REF!</definedName>
    <definedName name="paulo">#REF!</definedName>
    <definedName name="Payment_Needed">"Pagamento richiesto"</definedName>
    <definedName name="PayTermSection">#REF!</definedName>
    <definedName name="PayTermSection0" localSheetId="5">#REF!</definedName>
    <definedName name="PayTermSection0">#REF!</definedName>
    <definedName name="PayTermSection1" localSheetId="5">#REF!</definedName>
    <definedName name="PayTermSection1">#REF!</definedName>
    <definedName name="PayTermSection2" localSheetId="5">#REF!</definedName>
    <definedName name="PayTermSection2">#REF!</definedName>
    <definedName name="PB_FINANC_CMI" localSheetId="5">#REF!</definedName>
    <definedName name="PB_FINANC_CMI">#REF!</definedName>
    <definedName name="PB_FINANC_LEG_SOC" localSheetId="5">#REF!</definedName>
    <definedName name="PB_FINANC_LEG_SOC">#REF!</definedName>
    <definedName name="PBASE" localSheetId="5">#REF!</definedName>
    <definedName name="PBASE">#REF!</definedName>
    <definedName name="PC" localSheetId="5">#REF!</definedName>
    <definedName name="PC">#REF!</definedName>
    <definedName name="PCASHTAX" localSheetId="5">#REF!</definedName>
    <definedName name="PCASHTAX">#REF!</definedName>
    <definedName name="pcausasintoma">#N/A</definedName>
    <definedName name="pcc">#N/A</definedName>
    <definedName name="PCOGS" localSheetId="5">#REF!</definedName>
    <definedName name="PCOGS">#REF!</definedName>
    <definedName name="PCONSTANT" localSheetId="5">#REF!</definedName>
    <definedName name="PCONSTANT">#REF!</definedName>
    <definedName name="pcq" localSheetId="5">#REF!</definedName>
    <definedName name="pcq">#REF!</definedName>
    <definedName name="pcqi" localSheetId="5">#REF!</definedName>
    <definedName name="pcqi">#REF!</definedName>
    <definedName name="PCRNAT">#N/A</definedName>
    <definedName name="PCRNATDT">#N/A</definedName>
    <definedName name="PCS1FASE" localSheetId="5">#REF!</definedName>
    <definedName name="PCS1FASE">#REF!</definedName>
    <definedName name="PCS2FASE" localSheetId="5">#REF!</definedName>
    <definedName name="PCS2FASE">#REF!</definedName>
    <definedName name="pdd" localSheetId="5">#REF!</definedName>
    <definedName name="pdd">#REF!</definedName>
    <definedName name="PDDE" localSheetId="5">#REF!</definedName>
    <definedName name="PDDE">#REF!</definedName>
    <definedName name="PDEPRECIATION" localSheetId="5">#REF!</definedName>
    <definedName name="PDEPRECIATION">#REF!</definedName>
    <definedName name="PDH" localSheetId="5">#REF!</definedName>
    <definedName name="PDH">#REF!</definedName>
    <definedName name="pé" localSheetId="5">#REF!</definedName>
    <definedName name="pé">#REF!</definedName>
    <definedName name="Peak_Rate_Per_Minute_wo_Taxes" localSheetId="5">#REF!</definedName>
    <definedName name="Peak_Rate_Per_Minute_wo_Taxes">#REF!</definedName>
    <definedName name="Peças_2017" localSheetId="5">#REF!</definedName>
    <definedName name="Peças_2017">#REF!</definedName>
    <definedName name="PedasBT" localSheetId="0" hidden="1">{#N/A,#N/A,FALSE,"ANEXO3 99 ERA";#N/A,#N/A,FALSE,"ANEXO3 99 UBÁ2";#N/A,#N/A,FALSE,"ANEXO3 99 DTU";#N/A,#N/A,FALSE,"ANEXO3 99 RDR";#N/A,#N/A,FALSE,"ANEXO3 99 UBÁ4";#N/A,#N/A,FALSE,"ANEXO3 99 UBÁ6"}</definedName>
    <definedName name="PedasBT" localSheetId="5" hidden="1">{#N/A,#N/A,FALSE,"ANEXO3 99 ERA";#N/A,#N/A,FALSE,"ANEXO3 99 UBÁ2";#N/A,#N/A,FALSE,"ANEXO3 99 DTU";#N/A,#N/A,FALSE,"ANEXO3 99 RDR";#N/A,#N/A,FALSE,"ANEXO3 99 UBÁ4";#N/A,#N/A,FALSE,"ANEXO3 99 UBÁ6"}</definedName>
    <definedName name="PedasBT" localSheetId="1" hidden="1">{#N/A,#N/A,FALSE,"ANEXO3 99 ERA";#N/A,#N/A,FALSE,"ANEXO3 99 UBÁ2";#N/A,#N/A,FALSE,"ANEXO3 99 DTU";#N/A,#N/A,FALSE,"ANEXO3 99 RDR";#N/A,#N/A,FALSE,"ANEXO3 99 UBÁ4";#N/A,#N/A,FALSE,"ANEXO3 99 UBÁ6"}</definedName>
    <definedName name="PedasBT" localSheetId="4" hidden="1">{#N/A,#N/A,FALSE,"ANEXO3 99 ERA";#N/A,#N/A,FALSE,"ANEXO3 99 UBÁ2";#N/A,#N/A,FALSE,"ANEXO3 99 DTU";#N/A,#N/A,FALSE,"ANEXO3 99 RDR";#N/A,#N/A,FALSE,"ANEXO3 99 UBÁ4";#N/A,#N/A,FALSE,"ANEXO3 99 UBÁ6"}</definedName>
    <definedName name="PedasBT" localSheetId="7" hidden="1">{#N/A,#N/A,FALSE,"ANEXO3 99 ERA";#N/A,#N/A,FALSE,"ANEXO3 99 UBÁ2";#N/A,#N/A,FALSE,"ANEXO3 99 DTU";#N/A,#N/A,FALSE,"ANEXO3 99 RDR";#N/A,#N/A,FALSE,"ANEXO3 99 UBÁ4";#N/A,#N/A,FALSE,"ANEXO3 99 UBÁ6"}</definedName>
    <definedName name="PedasBT" hidden="1">{#N/A,#N/A,FALSE,"ANEXO3 99 ERA";#N/A,#N/A,FALSE,"ANEXO3 99 UBÁ2";#N/A,#N/A,FALSE,"ANEXO3 99 DTU";#N/A,#N/A,FALSE,"ANEXO3 99 RDR";#N/A,#N/A,FALSE,"ANEXO3 99 UBÁ4";#N/A,#N/A,FALSE,"ANEXO3 99 UBÁ6"}</definedName>
    <definedName name="pedro" localSheetId="0" hidden="1">{#N/A,#N/A,FALSE,"ANEXO3 99 ERA";#N/A,#N/A,FALSE,"ANEXO3 99 UBÁ2";#N/A,#N/A,FALSE,"ANEXO3 99 DTU";#N/A,#N/A,FALSE,"ANEXO3 99 RDR";#N/A,#N/A,FALSE,"ANEXO3 99 UBÁ4";#N/A,#N/A,FALSE,"ANEXO3 99 UBÁ6"}</definedName>
    <definedName name="pedro" localSheetId="5" hidden="1">{#N/A,#N/A,FALSE,"ANEXO3 99 ERA";#N/A,#N/A,FALSE,"ANEXO3 99 UBÁ2";#N/A,#N/A,FALSE,"ANEXO3 99 DTU";#N/A,#N/A,FALSE,"ANEXO3 99 RDR";#N/A,#N/A,FALSE,"ANEXO3 99 UBÁ4";#N/A,#N/A,FALSE,"ANEXO3 99 UBÁ6"}</definedName>
    <definedName name="pedro" localSheetId="1" hidden="1">{#N/A,#N/A,FALSE,"ANEXO3 99 ERA";#N/A,#N/A,FALSE,"ANEXO3 99 UBÁ2";#N/A,#N/A,FALSE,"ANEXO3 99 DTU";#N/A,#N/A,FALSE,"ANEXO3 99 RDR";#N/A,#N/A,FALSE,"ANEXO3 99 UBÁ4";#N/A,#N/A,FALSE,"ANEXO3 99 UBÁ6"}</definedName>
    <definedName name="pedro" localSheetId="4" hidden="1">{#N/A,#N/A,FALSE,"ANEXO3 99 ERA";#N/A,#N/A,FALSE,"ANEXO3 99 UBÁ2";#N/A,#N/A,FALSE,"ANEXO3 99 DTU";#N/A,#N/A,FALSE,"ANEXO3 99 RDR";#N/A,#N/A,FALSE,"ANEXO3 99 UBÁ4";#N/A,#N/A,FALSE,"ANEXO3 99 UBÁ6"}</definedName>
    <definedName name="pedro" localSheetId="7" hidden="1">{#N/A,#N/A,FALSE,"ANEXO3 99 ERA";#N/A,#N/A,FALSE,"ANEXO3 99 UBÁ2";#N/A,#N/A,FALSE,"ANEXO3 99 DTU";#N/A,#N/A,FALSE,"ANEXO3 99 RDR";#N/A,#N/A,FALSE,"ANEXO3 99 UBÁ4";#N/A,#N/A,FALSE,"ANEXO3 99 UBÁ6"}</definedName>
    <definedName name="pedro" hidden="1">{#N/A,#N/A,FALSE,"ANEXO3 99 ERA";#N/A,#N/A,FALSE,"ANEXO3 99 UBÁ2";#N/A,#N/A,FALSE,"ANEXO3 99 DTU";#N/A,#N/A,FALSE,"ANEXO3 99 RDR";#N/A,#N/A,FALSE,"ANEXO3 99 UBÁ4";#N/A,#N/A,FALSE,"ANEXO3 99 UBÁ6"}</definedName>
    <definedName name="pendencias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2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2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2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r_depreciação">#REF!</definedName>
    <definedName name="PERC_CAPITAL_TERCEIRO" localSheetId="5">#REF!</definedName>
    <definedName name="PERC_CAPITAL_TERCEIRO">#REF!</definedName>
    <definedName name="perc_venda" localSheetId="5">#REF!</definedName>
    <definedName name="perc_venda">#REF!</definedName>
    <definedName name="percent" localSheetId="5">#REF!</definedName>
    <definedName name="percent">#REF!</definedName>
    <definedName name="PERCENT_DO_RAG" localSheetId="5">#REF!</definedName>
    <definedName name="PERCENT_DO_RAG">#REF!</definedName>
    <definedName name="Percent_Offpeak_Traffic" localSheetId="5">#REF!</definedName>
    <definedName name="Percent_Offpeak_Traffic">#REF!</definedName>
    <definedName name="Percent_Peak_Traffic" localSheetId="5">#REF!</definedName>
    <definedName name="Percent_Peak_Traffic">#REF!</definedName>
    <definedName name="percentual_eq" localSheetId="5">#REF!</definedName>
    <definedName name="percentual_eq">#REF!</definedName>
    <definedName name="perda" localSheetId="5">#REF!</definedName>
    <definedName name="perda">#REF!</definedName>
    <definedName name="PerdaDiária" localSheetId="5">#REF!</definedName>
    <definedName name="PerdaDiária">#REF!</definedName>
    <definedName name="perdas" localSheetId="0" hidden="1">{#N/A,#N/A,FALSE,"ANEXO3 99 ERA";#N/A,#N/A,FALSE,"ANEXO3 99 UBÁ2";#N/A,#N/A,FALSE,"ANEXO3 99 DTU";#N/A,#N/A,FALSE,"ANEXO3 99 RDR";#N/A,#N/A,FALSE,"ANEXO3 99 UBÁ4";#N/A,#N/A,FALSE,"ANEXO3 99 UBÁ6"}</definedName>
    <definedName name="perdas" localSheetId="5" hidden="1">{#N/A,#N/A,FALSE,"ANEXO3 99 ERA";#N/A,#N/A,FALSE,"ANEXO3 99 UBÁ2";#N/A,#N/A,FALSE,"ANEXO3 99 DTU";#N/A,#N/A,FALSE,"ANEXO3 99 RDR";#N/A,#N/A,FALSE,"ANEXO3 99 UBÁ4";#N/A,#N/A,FALSE,"ANEXO3 99 UBÁ6"}</definedName>
    <definedName name="perdas" localSheetId="1" hidden="1">{#N/A,#N/A,FALSE,"ANEXO3 99 ERA";#N/A,#N/A,FALSE,"ANEXO3 99 UBÁ2";#N/A,#N/A,FALSE,"ANEXO3 99 DTU";#N/A,#N/A,FALSE,"ANEXO3 99 RDR";#N/A,#N/A,FALSE,"ANEXO3 99 UBÁ4";#N/A,#N/A,FALSE,"ANEXO3 99 UBÁ6"}</definedName>
    <definedName name="perdas" localSheetId="4" hidden="1">{#N/A,#N/A,FALSE,"ANEXO3 99 ERA";#N/A,#N/A,FALSE,"ANEXO3 99 UBÁ2";#N/A,#N/A,FALSE,"ANEXO3 99 DTU";#N/A,#N/A,FALSE,"ANEXO3 99 RDR";#N/A,#N/A,FALSE,"ANEXO3 99 UBÁ4";#N/A,#N/A,FALSE,"ANEXO3 99 UBÁ6"}</definedName>
    <definedName name="perdas" localSheetId="7" hidden="1">{#N/A,#N/A,FALSE,"ANEXO3 99 ERA";#N/A,#N/A,FALSE,"ANEXO3 99 UBÁ2";#N/A,#N/A,FALSE,"ANEXO3 99 DTU";#N/A,#N/A,FALSE,"ANEXO3 99 RDR";#N/A,#N/A,FALSE,"ANEXO3 99 UBÁ4";#N/A,#N/A,FALSE,"ANEXO3 99 UBÁ6"}</definedName>
    <definedName name="perdas" hidden="1">{#N/A,#N/A,FALSE,"ANEXO3 99 ERA";#N/A,#N/A,FALSE,"ANEXO3 99 UBÁ2";#N/A,#N/A,FALSE,"ANEXO3 99 DTU";#N/A,#N/A,FALSE,"ANEXO3 99 RDR";#N/A,#N/A,FALSE,"ANEXO3 99 UBÁ4";#N/A,#N/A,FALSE,"ANEXO3 99 UBÁ6"}</definedName>
    <definedName name="Perdas_Percent">#REF!</definedName>
    <definedName name="PerdasAnoAnterior" localSheetId="5">#REF!</definedName>
    <definedName name="PerdasAnoAnterior">#REF!</definedName>
    <definedName name="PerdasAnoBase" localSheetId="5">#REF!</definedName>
    <definedName name="PerdasAnoBase">#REF!</definedName>
    <definedName name="PERFUMES" localSheetId="5">#REF!</definedName>
    <definedName name="PERFUMES">#REF!</definedName>
    <definedName name="PERIDO_AJUSTE" localSheetId="5">#REF!</definedName>
    <definedName name="PERIDO_AJUSTE">#REF!</definedName>
    <definedName name="PERIOD" localSheetId="5">#REF!</definedName>
    <definedName name="PERIOD">#REF!</definedName>
    <definedName name="Periodo" localSheetId="5">#REF!</definedName>
    <definedName name="Periodo">#REF!</definedName>
    <definedName name="periodo_selecionado" localSheetId="5">#REF!</definedName>
    <definedName name="periodo_selecionado">#REF!</definedName>
    <definedName name="PeriodoInPlanejado" localSheetId="0">#REF!=MEDIAN(#REF!,#REF!,#REF!+#REF!-1)</definedName>
    <definedName name="PeriodoInPlanejado" localSheetId="5">#REF!=MEDIAN(#REF!,#REF!,#REF!+#REF!-1)</definedName>
    <definedName name="PeriodoInPlanejado" localSheetId="1">#REF!=MEDIAN(#REF!,#REF!,#REF!+#REF!-1)</definedName>
    <definedName name="PeriodoInPlanejado" localSheetId="7">#REF!=MEDIAN(#REF!,#REF!,#REF!+#REF!-1)</definedName>
    <definedName name="PeriodoInPlanejado">#REF!=MEDIAN(#REF!,#REF!,#REF!+#REF!-1)</definedName>
    <definedName name="PeriodoInReal" localSheetId="5">#REF!=MEDIAN(#REF!,#REF!,#REF!+#REF!-1)</definedName>
    <definedName name="PeriodoInReal" localSheetId="7">#REF!=MEDIAN(#REF!,#REF!,#REF!+#REF!-1)</definedName>
    <definedName name="PeriodoInReal">#REF!=MEDIAN(#REF!,#REF!,#REF!+#REF!-1)</definedName>
    <definedName name="Permanente_Gaap" localSheetId="5">#REF!</definedName>
    <definedName name="Permanente_Gaap">#REF!</definedName>
    <definedName name="Permanente_Soc" localSheetId="5">#REF!</definedName>
    <definedName name="Permanente_Soc">#REF!</definedName>
    <definedName name="PERSEG">#N/A</definedName>
    <definedName name="Peso" localSheetId="5">#REF!</definedName>
    <definedName name="Peso">#REF!</definedName>
    <definedName name="PesoFinal" localSheetId="5">#REF!</definedName>
    <definedName name="PesoFinal">#REF!</definedName>
    <definedName name="PesoInicial" localSheetId="5">#REF!</definedName>
    <definedName name="PesoInicial">#REF!</definedName>
    <definedName name="Pesquisas_movimentacao" localSheetId="5">#REF!</definedName>
    <definedName name="Pesquisas_movimentacao">#REF!</definedName>
    <definedName name="Pesquisas_movimentacao_passo2" localSheetId="5">#REF!</definedName>
    <definedName name="Pesquisas_movimentacao_passo2">#REF!</definedName>
    <definedName name="pessoal" localSheetId="5">#REF!</definedName>
    <definedName name="pessoal">#REF!</definedName>
    <definedName name="pessoal_superestrutura" localSheetId="5">#REF!</definedName>
    <definedName name="pessoal_superestrutura">#REF!</definedName>
    <definedName name="PEVA" localSheetId="5">#REF!</definedName>
    <definedName name="PEVA">#REF!</definedName>
    <definedName name="PFLEX" localSheetId="5">#REF!</definedName>
    <definedName name="PFLEX">#REF!</definedName>
    <definedName name="pflex1" localSheetId="5">#REF!</definedName>
    <definedName name="pflex1">#REF!</definedName>
    <definedName name="pglp" localSheetId="5">#REF!</definedName>
    <definedName name="pglp">#REF!</definedName>
    <definedName name="PGROWTH" localSheetId="5">#REF!</definedName>
    <definedName name="PGROWTH">#REF!</definedName>
    <definedName name="Pgto_Texto" localSheetId="5">#REF!</definedName>
    <definedName name="Pgto_Texto">#REF!</definedName>
    <definedName name="PHISTORICAL" localSheetId="5">#REF!</definedName>
    <definedName name="PHISTORICAL">#REF!</definedName>
    <definedName name="PINCREASED" localSheetId="5">#REF!</definedName>
    <definedName name="PINCREASED">#REF!</definedName>
    <definedName name="PINETOTHER" localSheetId="5">#REF!</definedName>
    <definedName name="PINETOTHER">#REF!</definedName>
    <definedName name="PINETPPE" localSheetId="5">#REF!</definedName>
    <definedName name="PINETPPE">#REF!</definedName>
    <definedName name="PINTENSITY" localSheetId="5">#REF!</definedName>
    <definedName name="PINTENSITY">#REF!</definedName>
    <definedName name="PINVESTMENT" localSheetId="5">#REF!</definedName>
    <definedName name="PINVESTMENT">#REF!</definedName>
    <definedName name="PINVESTYEARS" localSheetId="5">#REF!</definedName>
    <definedName name="PINVESTYEARS">#REF!</definedName>
    <definedName name="Piratininga" hidden="1">{#N/A,#N/A,FALSE,"CONTROLE"}</definedName>
    <definedName name="PIRATININGAV2" hidden="1">{#N/A,#N/A,FALSE,"CONTROLE"}</definedName>
    <definedName name="PIS" localSheetId="5">#REF!</definedName>
    <definedName name="PIS">#REF!</definedName>
    <definedName name="PIS_COFINS" localSheetId="5">#REF!</definedName>
    <definedName name="PIS_COFINS">#REF!</definedName>
    <definedName name="piscofins" localSheetId="5">#REF!</definedName>
    <definedName name="piscofins">#REF!</definedName>
    <definedName name="piu" localSheetId="5">#REF!</definedName>
    <definedName name="piu">#REF!</definedName>
    <definedName name="PIWORKING" localSheetId="5">#REF!</definedName>
    <definedName name="PIWORKING">#REF!</definedName>
    <definedName name="PL" localSheetId="5">#REF!</definedName>
    <definedName name="PL">#REF!</definedName>
    <definedName name="Pl_Contas" localSheetId="5">#REF!</definedName>
    <definedName name="Pl_Contas">#REF!</definedName>
    <definedName name="PL_Gaap" localSheetId="5">#REF!</definedName>
    <definedName name="PL_Gaap">#REF!</definedName>
    <definedName name="PL_Soc" localSheetId="5">#REF!</definedName>
    <definedName name="PL_Soc">#REF!</definedName>
    <definedName name="pla">#N/A</definedName>
    <definedName name="PLAN" localSheetId="5">#REF!</definedName>
    <definedName name="PLAN">#REF!</definedName>
    <definedName name="PLAN_4" localSheetId="5">#REF!</definedName>
    <definedName name="PLAN_4">#REF!</definedName>
    <definedName name="Plan_Rel_Capex" localSheetId="5">#REF!</definedName>
    <definedName name="Plan_Rel_Capex">#REF!</definedName>
    <definedName name="Plan_Rel_Opex" localSheetId="5">#REF!</definedName>
    <definedName name="Plan_Rel_Opex">#REF!</definedName>
    <definedName name="Planejado" localSheetId="5">#REF!</definedName>
    <definedName name="Planejado">#REF!</definedName>
    <definedName name="PLANILHA" localSheetId="5">#REF!</definedName>
    <definedName name="PLANILHA">#REF!</definedName>
    <definedName name="Plano" localSheetId="0">'Fluxo de caixa descontado'!PeriodoInPlanejado*(#REF!&gt;0)</definedName>
    <definedName name="Plano" localSheetId="5">LBst!PeriodoInPlanejado*(#REF!&gt;0)</definedName>
    <definedName name="Plano" localSheetId="1">P0!PeriodoInPlanejado*(#REF!&gt;0)</definedName>
    <definedName name="Plano" localSheetId="4">PeriodoInPlanejado*(#REF!&gt;0)</definedName>
    <definedName name="Plano" localSheetId="7">'Volume '!PeriodoInPlanejado*(#REF!&gt;0)</definedName>
    <definedName name="Plano">PeriodoInPlanejado*(#REF!&gt;0)</definedName>
    <definedName name="Planta_Texto" localSheetId="0">#REF!</definedName>
    <definedName name="Planta_Texto" localSheetId="5">#REF!</definedName>
    <definedName name="Planta_Texto" localSheetId="1">#REF!</definedName>
    <definedName name="Planta_Texto" localSheetId="7">#REF!</definedName>
    <definedName name="Planta_Texto">#REF!</definedName>
    <definedName name="PLD_MAX" localSheetId="5">#REF!</definedName>
    <definedName name="PLD_MAX" localSheetId="7">#REF!</definedName>
    <definedName name="PLD_MAX">#REF!</definedName>
    <definedName name="PLD_MED_S1_A1" localSheetId="5">#REF!</definedName>
    <definedName name="PLD_MED_S1_A1" localSheetId="7">#REF!</definedName>
    <definedName name="PLD_MED_S1_A1">#REF!</definedName>
    <definedName name="PLD_MED_S1_A2" localSheetId="5">#REF!</definedName>
    <definedName name="PLD_MED_S1_A2">#REF!</definedName>
    <definedName name="PLD_MED_S1_A3" localSheetId="5">#REF!</definedName>
    <definedName name="PLD_MED_S1_A3">#REF!</definedName>
    <definedName name="PLD_MED_S1_A4" localSheetId="5">#REF!</definedName>
    <definedName name="PLD_MED_S1_A4">#REF!</definedName>
    <definedName name="PLD_MED_S1_A5" localSheetId="5">#REF!</definedName>
    <definedName name="PLD_MED_S1_A5">#REF!</definedName>
    <definedName name="PLD_MED_S2_A1" localSheetId="5">#REF!</definedName>
    <definedName name="PLD_MED_S2_A1">#REF!</definedName>
    <definedName name="PLD_MED_S2_A2" localSheetId="5">#REF!</definedName>
    <definedName name="PLD_MED_S2_A2">#REF!</definedName>
    <definedName name="PLD_MED_S2_A3" localSheetId="5">#REF!</definedName>
    <definedName name="PLD_MED_S2_A3">#REF!</definedName>
    <definedName name="PLD_MED_S2_A4" localSheetId="5">#REF!</definedName>
    <definedName name="PLD_MED_S2_A4">#REF!</definedName>
    <definedName name="PLD_MED_S2_A5" localSheetId="5">#REF!</definedName>
    <definedName name="PLD_MED_S2_A5">#REF!</definedName>
    <definedName name="PLD_MED_S3_A1" localSheetId="5">#REF!</definedName>
    <definedName name="PLD_MED_S3_A1">#REF!</definedName>
    <definedName name="PLD_MED_S3_A2" localSheetId="5">#REF!</definedName>
    <definedName name="PLD_MED_S3_A2">#REF!</definedName>
    <definedName name="PLD_MED_S3_A3" localSheetId="5">#REF!</definedName>
    <definedName name="PLD_MED_S3_A3">#REF!</definedName>
    <definedName name="PLD_MED_S3_A4" localSheetId="5">#REF!</definedName>
    <definedName name="PLD_MED_S3_A4">#REF!</definedName>
    <definedName name="PLD_MED_S3_A5" localSheetId="5">#REF!</definedName>
    <definedName name="PLD_MED_S3_A5">#REF!</definedName>
    <definedName name="PLD_MED_S4_A1" localSheetId="5">#REF!</definedName>
    <definedName name="PLD_MED_S4_A1">#REF!</definedName>
    <definedName name="PLD_MED_S4_A2" localSheetId="5">#REF!</definedName>
    <definedName name="PLD_MED_S4_A2">#REF!</definedName>
    <definedName name="PLD_MED_S4_A3" localSheetId="5">#REF!</definedName>
    <definedName name="PLD_MED_S4_A3">#REF!</definedName>
    <definedName name="PLD_MED_S4_A4" localSheetId="5">#REF!</definedName>
    <definedName name="PLD_MED_S4_A4">#REF!</definedName>
    <definedName name="PLD_MED_S4_A5" localSheetId="5">#REF!</definedName>
    <definedName name="PLD_MED_S4_A5">#REF!</definedName>
    <definedName name="PLD_MIN" localSheetId="5">#REF!</definedName>
    <definedName name="PLD_MIN">#REF!</definedName>
    <definedName name="plh" localSheetId="5">#REF!</definedName>
    <definedName name="plh">#REF!</definedName>
    <definedName name="plhc" localSheetId="5">#REF!</definedName>
    <definedName name="plhc">#REF!</definedName>
    <definedName name="pl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lo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lo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lo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lo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l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maquinaria">#REF!</definedName>
    <definedName name="PMARGIN" localSheetId="5">#REF!</definedName>
    <definedName name="PMARGIN">#REF!</definedName>
    <definedName name="PMAX_GRAF_P1" localSheetId="5">#REF!</definedName>
    <definedName name="PMAX_GRAF_P1">#REF!</definedName>
    <definedName name="PMAX_GRAF_P2" localSheetId="5">#REF!</definedName>
    <definedName name="PMAX_GRAF_P2">#REF!</definedName>
    <definedName name="PMAX_GRAF_P3" localSheetId="5">#REF!</definedName>
    <definedName name="PMAX_GRAF_P3">#REF!</definedName>
    <definedName name="PMED1_GRAF" localSheetId="5">#REF!</definedName>
    <definedName name="PMED1_GRAF">#REF!</definedName>
    <definedName name="PMED2_GRAF" localSheetId="5">#REF!</definedName>
    <definedName name="PMED2_GRAF">#REF!</definedName>
    <definedName name="PMED3_GRAF" localSheetId="5">#REF!</definedName>
    <definedName name="PMED3_GRAF">#REF!</definedName>
    <definedName name="PMED4_GRAF" localSheetId="5">#REF!</definedName>
    <definedName name="PMED4_GRAF">#REF!</definedName>
    <definedName name="PNETPPE" localSheetId="5">#REF!</definedName>
    <definedName name="PNETPPE">#REF!</definedName>
    <definedName name="PNOPLAT" localSheetId="5">#REF!</definedName>
    <definedName name="PNOPLAT">#REF!</definedName>
    <definedName name="PO" hidden="1">4</definedName>
    <definedName name="poca1" localSheetId="5">#REF!</definedName>
    <definedName name="poca1">#REF!</definedName>
    <definedName name="poca2" localSheetId="5">#REF!</definedName>
    <definedName name="poca2">#REF!</definedName>
    <definedName name="pod" localSheetId="5">#REF!</definedName>
    <definedName name="pod">#REF!</definedName>
    <definedName name="pol">#N/A</definedName>
    <definedName name="POP" localSheetId="5">#REF!</definedName>
    <definedName name="POP">#REF!</definedName>
    <definedName name="por" localSheetId="0" hidden="1">{#N/A,#N/A,TRUE,"Assumptions";#N/A,#N/A,TRUE,"Op Projection";#N/A,#N/A,TRUE,"Capital";#N/A,#N/A,TRUE,"Income";#N/A,#N/A,TRUE,"Balance";#N/A,#N/A,TRUE,"Sources&amp;Uses"}</definedName>
    <definedName name="por" localSheetId="5" hidden="1">{#N/A,#N/A,TRUE,"Assumptions";#N/A,#N/A,TRUE,"Op Projection";#N/A,#N/A,TRUE,"Capital";#N/A,#N/A,TRUE,"Income";#N/A,#N/A,TRUE,"Balance";#N/A,#N/A,TRUE,"Sources&amp;Uses"}</definedName>
    <definedName name="por" localSheetId="1" hidden="1">{#N/A,#N/A,TRUE,"Assumptions";#N/A,#N/A,TRUE,"Op Projection";#N/A,#N/A,TRUE,"Capital";#N/A,#N/A,TRUE,"Income";#N/A,#N/A,TRUE,"Balance";#N/A,#N/A,TRUE,"Sources&amp;Uses"}</definedName>
    <definedName name="por" localSheetId="4" hidden="1">{#N/A,#N/A,TRUE,"Assumptions";#N/A,#N/A,TRUE,"Op Projection";#N/A,#N/A,TRUE,"Capital";#N/A,#N/A,TRUE,"Income";#N/A,#N/A,TRUE,"Balance";#N/A,#N/A,TRUE,"Sources&amp;Uses"}</definedName>
    <definedName name="por" localSheetId="7" hidden="1">{#N/A,#N/A,TRUE,"Assumptions";#N/A,#N/A,TRUE,"Op Projection";#N/A,#N/A,TRUE,"Capital";#N/A,#N/A,TRUE,"Income";#N/A,#N/A,TRUE,"Balance";#N/A,#N/A,TRUE,"Sources&amp;Uses"}</definedName>
    <definedName name="por" hidden="1">{#N/A,#N/A,TRUE,"Assumptions";#N/A,#N/A,TRUE,"Op Projection";#N/A,#N/A,TRUE,"Capital";#N/A,#N/A,TRUE,"Income";#N/A,#N/A,TRUE,"Balance";#N/A,#N/A,TRUE,"Sources&amp;Uses"}</definedName>
    <definedName name="porce">#REF!</definedName>
    <definedName name="PorcentagemConcluída" localSheetId="9">PorcentagemConcluídaPosterior*LBst!PeriodoInPlanejado</definedName>
    <definedName name="PorcentagemConcluída" localSheetId="0">PorcentagemConcluídaPosterior*'Fluxo de caixa descontado'!PeriodoInPlanejado</definedName>
    <definedName name="PorcentagemConcluída" localSheetId="5">PorcentagemConcluídaPosterior*LBst!PeriodoInPlanejado</definedName>
    <definedName name="PorcentagemConcluída" localSheetId="1">PorcentagemConcluídaPosterior*P0!PeriodoInPlanejado</definedName>
    <definedName name="PorcentagemConcluída" localSheetId="4">PorcentagemConcluídaPosterior*PeriodoInPlanejado</definedName>
    <definedName name="PorcentagemConcluída" localSheetId="7">PorcentagemConcluídaPosterior*'Volume '!PeriodoInPlanejado</definedName>
    <definedName name="PorcentagemConcluída">PorcentagemConcluídaPosterior*PeriodoInPlanejado</definedName>
    <definedName name="PORTO_VELHO" localSheetId="0">#REF!</definedName>
    <definedName name="PORTO_VELHO" localSheetId="5">#REF!</definedName>
    <definedName name="PORTO_VELHO" localSheetId="1">#REF!</definedName>
    <definedName name="PORTO_VELHO" localSheetId="7">#REF!</definedName>
    <definedName name="PORTO_VELHO">#REF!</definedName>
    <definedName name="po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_REF_P1">#REF!</definedName>
    <definedName name="POS_REF_P2" localSheetId="5">#REF!</definedName>
    <definedName name="POS_REF_P2">#REF!</definedName>
    <definedName name="Potencia" localSheetId="5">#REF!</definedName>
    <definedName name="Potencia">#REF!</definedName>
    <definedName name="POTHER" localSheetId="5">#REF!</definedName>
    <definedName name="POTHER">#REF!</definedName>
    <definedName name="pp" localSheetId="0" hidden="1">{#N/A,#N/A,FALSE,"ENERGIA";#N/A,#N/A,FALSE,"PERDIDAS";#N/A,#N/A,FALSE,"CLIENTES";#N/A,#N/A,FALSE,"ESTADO";#N/A,#N/A,FALSE,"TECNICA"}</definedName>
    <definedName name="pp" localSheetId="5" hidden="1">{#N/A,#N/A,FALSE,"ENERGIA";#N/A,#N/A,FALSE,"PERDIDAS";#N/A,#N/A,FALSE,"CLIENTES";#N/A,#N/A,FALSE,"ESTADO";#N/A,#N/A,FALSE,"TECNICA"}</definedName>
    <definedName name="pp" localSheetId="1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localSheetId="7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_1" hidden="1">{#N/A,#N/A,FALSE,"ENERGIA";#N/A,#N/A,FALSE,"PERDIDAS";#N/A,#N/A,FALSE,"CLIENTES";#N/A,#N/A,FALSE,"ESTADO";#N/A,#N/A,FALSE,"TECNICA"}</definedName>
    <definedName name="PPERSONAL">#REF!</definedName>
    <definedName name="ppp" localSheetId="5">#REF!</definedName>
    <definedName name="ppp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">#N/A</definedName>
    <definedName name="ppppppp" localSheetId="0" hidden="1">{"mgmt forecast",#N/A,FALSE,"Mgmt Forecast";"dcf table",#N/A,FALSE,"Mgmt Forecast";"sensitivity",#N/A,FALSE,"Mgmt Forecast";"table inputs",#N/A,FALSE,"Mgmt Forecast";"calculations",#N/A,FALSE,"Mgmt Forecast"}</definedName>
    <definedName name="ppppppp" localSheetId="5" hidden="1">{"mgmt forecast",#N/A,FALSE,"Mgmt Forecast";"dcf table",#N/A,FALSE,"Mgmt Forecast";"sensitivity",#N/A,FALSE,"Mgmt Forecast";"table inputs",#N/A,FALSE,"Mgmt Forecast";"calculations",#N/A,FALSE,"Mgmt Forecast"}</definedName>
    <definedName name="ppppppp" localSheetId="1" hidden="1">{"mgmt forecast",#N/A,FALSE,"Mgmt Forecast";"dcf table",#N/A,FALSE,"Mgmt Forecast";"sensitivity",#N/A,FALSE,"Mgmt Forecast";"table inputs",#N/A,FALSE,"Mgmt Forecast";"calculations",#N/A,FALSE,"Mgmt Forecast"}</definedName>
    <definedName name="ppppppp" localSheetId="4" hidden="1">{"mgmt forecast",#N/A,FALSE,"Mgmt Forecast";"dcf table",#N/A,FALSE,"Mgmt Forecast";"sensitivity",#N/A,FALSE,"Mgmt Forecast";"table inputs",#N/A,FALSE,"Mgmt Forecast";"calculations",#N/A,FALSE,"Mgmt Forecast"}</definedName>
    <definedName name="ppppppp" localSheetId="7" hidden="1">{"mgmt forecast",#N/A,FALSE,"Mgmt Forecast";"dcf table",#N/A,FALSE,"Mgmt Forecast";"sensitivity",#N/A,FALSE,"Mgmt Forecast";"table inputs",#N/A,FALSE,"Mgmt Forecast";"calculations",#N/A,FALSE,"Mgmt Forecast"}</definedName>
    <definedName name="ppppppp" hidden="1">{"mgmt forecast",#N/A,FALSE,"Mgmt Forecast";"dcf table",#N/A,FALSE,"Mgmt Forecast";"sensitivity",#N/A,FALSE,"Mgmt Forecast";"table inputs",#N/A,FALSE,"Mgmt Forecast";"calculations",#N/A,FALSE,"Mgmt Forecast"}</definedName>
    <definedName name="PPREROIC">#REF!</definedName>
    <definedName name="PR_AC" localSheetId="5">#REF!</definedName>
    <definedName name="PR_AC">#REF!</definedName>
    <definedName name="PR_LM" localSheetId="5">#REF!</definedName>
    <definedName name="PR_LM">#REF!</definedName>
    <definedName name="PRANG" localSheetId="0">#REF!,#REF!,#REF!,#REF!,#REF!</definedName>
    <definedName name="PRANG" localSheetId="5">LBst!F_INCOME,F_BALANCE,LBst!f_free_cash_flow,LBst!f_ratios,LBst!f_valuation</definedName>
    <definedName name="PRANG" localSheetId="1">F_INCOME,F_BALANCE,f_free_cash_flow,f_ratios,f_valuation</definedName>
    <definedName name="PRANG" localSheetId="4">F_INCOME,F_BALANCE,f_free_cash_flow,f_ratios,f_valuation</definedName>
    <definedName name="PRANG" localSheetId="7">F_INCOME,F_BALANCE,f_free_cash_flow,f_ratios,f_valuation</definedName>
    <definedName name="PRANG">F_INCOME,F_BALANCE,f_free_cash_flow,f_ratios,f_valuation</definedName>
    <definedName name="prange" localSheetId="0">#REF!,#REF!,#REF!,#REF!,#REF!</definedName>
    <definedName name="prange" localSheetId="5">LBst!F_INCOME,F_BALANCE,LBst!f_free_cash_flow,LBst!f_ratios,LBst!f_valuation</definedName>
    <definedName name="prange" localSheetId="1">F_INCOME,F_BALANCE,f_free_cash_flow,f_ratios,f_valuation</definedName>
    <definedName name="prange" localSheetId="4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azo_Texto" localSheetId="0">#REF!</definedName>
    <definedName name="Prazo_Texto" localSheetId="5">#REF!</definedName>
    <definedName name="Prazo_Texto" localSheetId="1">#REF!</definedName>
    <definedName name="Prazo_Texto" localSheetId="7">#REF!</definedName>
    <definedName name="Prazo_Texto">#REF!</definedName>
    <definedName name="PRE" localSheetId="5">#REF!</definedName>
    <definedName name="PRE" localSheetId="7">#REF!</definedName>
    <definedName name="PRE">#REF!</definedName>
    <definedName name="PRECIOS" localSheetId="5">#REF!</definedName>
    <definedName name="PRECIOS" localSheetId="7">#REF!</definedName>
    <definedName name="PRECIOS">#REF!</definedName>
    <definedName name="PRECO" localSheetId="5">#REF!</definedName>
    <definedName name="PRECO">#REF!</definedName>
    <definedName name="Preço_Compra_GN" localSheetId="5">#REF!</definedName>
    <definedName name="Preço_Compra_GN">#REF!</definedName>
    <definedName name="precocomblubr" localSheetId="5">#REF!</definedName>
    <definedName name="precocomblubr">#REF!</definedName>
    <definedName name="precoepis" localSheetId="5">#REF!</definedName>
    <definedName name="precoepis">#REF!</definedName>
    <definedName name="precoferramentas" localSheetId="5">#REF!</definedName>
    <definedName name="precoferramentas">#REF!</definedName>
    <definedName name="precolavagem" localSheetId="5">#REF!</definedName>
    <definedName name="precolavagem">#REF!</definedName>
    <definedName name="PreçoMAE" localSheetId="5">#REF!</definedName>
    <definedName name="PreçoMAE">#REF!</definedName>
    <definedName name="precopneus" localSheetId="5">#REF!</definedName>
    <definedName name="precopneus">#REF!</definedName>
    <definedName name="preços" localSheetId="5">#REF!,#REF!</definedName>
    <definedName name="preços" localSheetId="7">#REF!,#REF!</definedName>
    <definedName name="preços">#REF!,#REF!</definedName>
    <definedName name="PRECOS_CANDLES" localSheetId="5">#REF!</definedName>
    <definedName name="PRECOS_CANDLES" localSheetId="7">#REF!</definedName>
    <definedName name="PRECOS_CANDLES">#REF!</definedName>
    <definedName name="PRECOS_CL_N" localSheetId="5">#REF!</definedName>
    <definedName name="PRECOS_CL_N">#REF!</definedName>
    <definedName name="PRECOS_CL_NE" localSheetId="5">#REF!</definedName>
    <definedName name="PRECOS_CL_NE">#REF!</definedName>
    <definedName name="PRECOS_CL_S" localSheetId="5">#REF!</definedName>
    <definedName name="PRECOS_CL_S">#REF!</definedName>
    <definedName name="PRECOS_CL_SE" localSheetId="5">#REF!</definedName>
    <definedName name="PRECOS_CL_SE">#REF!</definedName>
    <definedName name="PRECOS_CNDL_X" localSheetId="5">#REF!</definedName>
    <definedName name="PRECOS_CNDL_X">#REF!</definedName>
    <definedName name="PRECOS_HI_N" localSheetId="5">#REF!</definedName>
    <definedName name="PRECOS_HI_N">#REF!</definedName>
    <definedName name="PRECOS_HI_NE" localSheetId="5">#REF!</definedName>
    <definedName name="PRECOS_HI_NE">#REF!</definedName>
    <definedName name="PRECOS_HI_S" localSheetId="5">#REF!</definedName>
    <definedName name="PRECOS_HI_S">#REF!</definedName>
    <definedName name="PRECOS_HI_SE" localSheetId="5">#REF!</definedName>
    <definedName name="PRECOS_HI_SE">#REF!</definedName>
    <definedName name="PRECOS_LO_N" localSheetId="5">#REF!</definedName>
    <definedName name="PRECOS_LO_N">#REF!</definedName>
    <definedName name="PRECOS_LO_NE" localSheetId="5">#REF!</definedName>
    <definedName name="PRECOS_LO_NE">#REF!</definedName>
    <definedName name="PRECOS_LO_S" localSheetId="5">#REF!</definedName>
    <definedName name="PRECOS_LO_S">#REF!</definedName>
    <definedName name="PRECOS_LO_SE" localSheetId="5">#REF!</definedName>
    <definedName name="PRECOS_LO_SE">#REF!</definedName>
    <definedName name="PRECOS_ME_S1" localSheetId="5">#REF!</definedName>
    <definedName name="PRECOS_ME_S1">#REF!</definedName>
    <definedName name="PRECOS_ME_S2" localSheetId="5">#REF!</definedName>
    <definedName name="PRECOS_ME_S2">#REF!</definedName>
    <definedName name="PRECOS_ME_S3" localSheetId="5">#REF!</definedName>
    <definedName name="PRECOS_ME_S3">#REF!</definedName>
    <definedName name="PRECOS_ME_S4" localSheetId="5">#REF!</definedName>
    <definedName name="PRECOS_ME_S4">#REF!</definedName>
    <definedName name="PRECOS_OP_N" localSheetId="5">#REF!</definedName>
    <definedName name="PRECOS_OP_N">#REF!</definedName>
    <definedName name="PRECOS_OP_NE" localSheetId="5">#REF!</definedName>
    <definedName name="PRECOS_OP_NE">#REF!</definedName>
    <definedName name="PRECOS_OP_S" localSheetId="5">#REF!</definedName>
    <definedName name="PRECOS_OP_S">#REF!</definedName>
    <definedName name="PRECOS_OP_SE" localSheetId="5">#REF!</definedName>
    <definedName name="PRECOS_OP_SE">#REF!</definedName>
    <definedName name="PRECOS1" localSheetId="5">#REF!</definedName>
    <definedName name="PRECOS1">#REF!</definedName>
    <definedName name="PRECOS1_GRAF_L" localSheetId="5">#REF!</definedName>
    <definedName name="PRECOS1_GRAF_L">#REF!</definedName>
    <definedName name="PRECOS1_GRAF_M" localSheetId="5">#REF!</definedName>
    <definedName name="PRECOS1_GRAF_M">#REF!</definedName>
    <definedName name="PRECOS1_GRAF_P" localSheetId="5">#REF!</definedName>
    <definedName name="PRECOS1_GRAF_P">#REF!</definedName>
    <definedName name="PRECOS2" localSheetId="5">#REF!</definedName>
    <definedName name="PRECOS2">#REF!</definedName>
    <definedName name="PRECOS2_GRAF_L" localSheetId="5">#REF!</definedName>
    <definedName name="PRECOS2_GRAF_L">#REF!</definedName>
    <definedName name="PRECOS2_GRAF_M" localSheetId="5">#REF!</definedName>
    <definedName name="PRECOS2_GRAF_M">#REF!</definedName>
    <definedName name="PRECOS2_GRAF_P" localSheetId="5">#REF!</definedName>
    <definedName name="PRECOS2_GRAF_P">#REF!</definedName>
    <definedName name="PRECOS3" localSheetId="5">#REF!</definedName>
    <definedName name="PRECOS3">#REF!</definedName>
    <definedName name="PRECOS3_GRAF_L" localSheetId="5">#REF!</definedName>
    <definedName name="PRECOS3_GRAF_L">#REF!</definedName>
    <definedName name="PRECOS3_GRAF_M" localSheetId="5">#REF!</definedName>
    <definedName name="PRECOS3_GRAF_M">#REF!</definedName>
    <definedName name="PRECOS3_GRAF_P" localSheetId="5">#REF!</definedName>
    <definedName name="PRECOS3_GRAF_P">#REF!</definedName>
    <definedName name="PRECOS4" localSheetId="5">#REF!</definedName>
    <definedName name="PRECOS4">#REF!</definedName>
    <definedName name="PRECOS4_GRAF_L" localSheetId="5">#REF!</definedName>
    <definedName name="PRECOS4_GRAF_L">#REF!</definedName>
    <definedName name="PRECOS4_GRAF_M" localSheetId="5">#REF!</definedName>
    <definedName name="PRECOS4_GRAF_M">#REF!</definedName>
    <definedName name="PRECOS4_GRAF_P" localSheetId="5">#REF!</definedName>
    <definedName name="PRECOS4_GRAF_P">#REF!</definedName>
    <definedName name="precosquantitativos" localSheetId="5">#REF!</definedName>
    <definedName name="precosquantitativos">#REF!</definedName>
    <definedName name="precosveiculos" localSheetId="5">#REF!</definedName>
    <definedName name="precosveiculos">#REF!</definedName>
    <definedName name="preçosveículos" localSheetId="5">#REF!</definedName>
    <definedName name="preçosveículos">#REF!</definedName>
    <definedName name="PREDIOA" localSheetId="5">#REF!</definedName>
    <definedName name="PREDIOA">#REF!</definedName>
    <definedName name="PREDIOB" localSheetId="5">#REF!</definedName>
    <definedName name="PREDIOB">#REF!</definedName>
    <definedName name="Premissas" localSheetId="0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localSheetId="1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7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emissas_I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emissas_II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emissas_II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emissas_II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emissas_II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emissas_I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EROIC">#REF!</definedName>
    <definedName name="Pres" localSheetId="5">#REF!</definedName>
    <definedName name="Pres">#REF!</definedName>
    <definedName name="pressões" localSheetId="5">#REF!</definedName>
    <definedName name="pressões">#REF!</definedName>
    <definedName name="PREV" localSheetId="5">#REF!</definedName>
    <definedName name="PREV">#REF!</definedName>
    <definedName name="PREV_EXT">#N/A</definedName>
    <definedName name="Prev_Fat" localSheetId="0" hidden="1">{#N/A,#N/A,FALSE,"ANEXO3 99 ERA";#N/A,#N/A,FALSE,"ANEXO3 99 UBÁ2";#N/A,#N/A,FALSE,"ANEXO3 99 DTU";#N/A,#N/A,FALSE,"ANEXO3 99 RDR";#N/A,#N/A,FALSE,"ANEXO3 99 UBÁ4";#N/A,#N/A,FALSE,"ANEXO3 99 UBÁ6"}</definedName>
    <definedName name="Prev_Fat" localSheetId="5" hidden="1">{#N/A,#N/A,FALSE,"ANEXO3 99 ERA";#N/A,#N/A,FALSE,"ANEXO3 99 UBÁ2";#N/A,#N/A,FALSE,"ANEXO3 99 DTU";#N/A,#N/A,FALSE,"ANEXO3 99 RDR";#N/A,#N/A,FALSE,"ANEXO3 99 UBÁ4";#N/A,#N/A,FALSE,"ANEXO3 99 UBÁ6"}</definedName>
    <definedName name="Prev_Fat" localSheetId="1" hidden="1">{#N/A,#N/A,FALSE,"ANEXO3 99 ERA";#N/A,#N/A,FALSE,"ANEXO3 99 UBÁ2";#N/A,#N/A,FALSE,"ANEXO3 99 DTU";#N/A,#N/A,FALSE,"ANEXO3 99 RDR";#N/A,#N/A,FALSE,"ANEXO3 99 UBÁ4";#N/A,#N/A,FALSE,"ANEXO3 99 UBÁ6"}</definedName>
    <definedName name="Prev_Fat" localSheetId="4" hidden="1">{#N/A,#N/A,FALSE,"ANEXO3 99 ERA";#N/A,#N/A,FALSE,"ANEXO3 99 UBÁ2";#N/A,#N/A,FALSE,"ANEXO3 99 DTU";#N/A,#N/A,FALSE,"ANEXO3 99 RDR";#N/A,#N/A,FALSE,"ANEXO3 99 UBÁ4";#N/A,#N/A,FALSE,"ANEXO3 99 UBÁ6"}</definedName>
    <definedName name="Prev_Fat" localSheetId="7" hidden="1">{#N/A,#N/A,FALSE,"ANEXO3 99 ERA";#N/A,#N/A,FALSE,"ANEXO3 99 UBÁ2";#N/A,#N/A,FALSE,"ANEXO3 99 DTU";#N/A,#N/A,FALSE,"ANEXO3 99 RDR";#N/A,#N/A,FALSE,"ANEXO3 99 UBÁ4";#N/A,#N/A,FALSE,"ANEXO3 99 UBÁ6"}</definedName>
    <definedName name="Prev_Fat" hidden="1">{#N/A,#N/A,FALSE,"ANEXO3 99 ERA";#N/A,#N/A,FALSE,"ANEXO3 99 UBÁ2";#N/A,#N/A,FALSE,"ANEXO3 99 DTU";#N/A,#N/A,FALSE,"ANEXO3 99 RDR";#N/A,#N/A,FALSE,"ANEXO3 99 UBÁ4";#N/A,#N/A,FALSE,"ANEXO3 99 UBÁ6"}</definedName>
    <definedName name="PREV_INT">#N/A</definedName>
    <definedName name="PREV_MERC">#N/A</definedName>
    <definedName name="PREV2001">#REF!</definedName>
    <definedName name="PREV7" localSheetId="5">#REF!</definedName>
    <definedName name="PREV7">#REF!</definedName>
    <definedName name="PREV8" localSheetId="5">#REF!</definedName>
    <definedName name="PREV8">#REF!</definedName>
    <definedName name="PREV97" localSheetId="5">#REF!</definedName>
    <definedName name="PREV97">#REF!</definedName>
    <definedName name="PREV98" localSheetId="5">#REF!</definedName>
    <definedName name="PREV98">#REF!</definedName>
    <definedName name="previs" localSheetId="5">#REF!</definedName>
    <definedName name="previs">#REF!</definedName>
    <definedName name="previsão" localSheetId="5">#REF!</definedName>
    <definedName name="previsão">#REF!</definedName>
    <definedName name="Previsão_Clientes_1999" localSheetId="5">#REF!</definedName>
    <definedName name="Previsão_Clientes_1999">#REF!</definedName>
    <definedName name="Previsão_Clientes_2000" localSheetId="5">#REF!</definedName>
    <definedName name="Previsão_Clientes_2000">#REF!</definedName>
    <definedName name="Previsão_Consumo_2000" localSheetId="5">#REF!</definedName>
    <definedName name="Previsão_Consumo_2000">#REF!</definedName>
    <definedName name="PREVREAL" localSheetId="5">#REF!</definedName>
    <definedName name="PREVREAL">#REF!</definedName>
    <definedName name="PREVREAL97" localSheetId="5">#REF!</definedName>
    <definedName name="PREVREAL97">#REF!</definedName>
    <definedName name="PRICE" localSheetId="5">#REF!</definedName>
    <definedName name="PRICE">#REF!</definedName>
    <definedName name="PRIENC98" localSheetId="5">#REF!</definedName>
    <definedName name="PRIENC98">#REF!</definedName>
    <definedName name="PRIMEIRA" localSheetId="5">#REF!</definedName>
    <definedName name="PRIMEIRA">#REF!</definedName>
    <definedName name="PRINCIPAL98" localSheetId="5">#REF!</definedName>
    <definedName name="PRINCIPAL98">#REF!</definedName>
    <definedName name="PRINCIPAL99" localSheetId="5">#REF!</definedName>
    <definedName name="PRINCIPAL99">#REF!</definedName>
    <definedName name="PRINENC99" localSheetId="5">#REF!</definedName>
    <definedName name="PRINENC99">#REF!</definedName>
    <definedName name="Print" localSheetId="5">#REF!</definedName>
    <definedName name="Print">#REF!</definedName>
    <definedName name="PRINT_AREA" localSheetId="5">#REF!</definedName>
    <definedName name="PRINT_AREA">#REF!</definedName>
    <definedName name="Print_Area_MI" localSheetId="5">#REF!</definedName>
    <definedName name="Print_Area_MI">#REF!</definedName>
    <definedName name="Print_Titles_MI" localSheetId="5">#REF!,#REF!</definedName>
    <definedName name="Print_Titles_MI" localSheetId="7">#REF!,#REF!</definedName>
    <definedName name="Print_Titles_MI">#REF!,#REF!</definedName>
    <definedName name="PrintAppendix" localSheetId="0">#REF!,#REF!,#REF!,#REF!</definedName>
    <definedName name="PrintAppendix" localSheetId="5">#REF!,#REF!,#REF!,#REF!</definedName>
    <definedName name="PrintAppendix" localSheetId="1">#REF!,#REF!,#REF!,#REF!</definedName>
    <definedName name="PrintAppendix" localSheetId="7">#REF!,#REF!,#REF!,#REF!</definedName>
    <definedName name="PrintAppendix">#REF!,#REF!,#REF!,#REF!</definedName>
    <definedName name="Prioridade" localSheetId="5">#REF!</definedName>
    <definedName name="Prioridade" localSheetId="7">#REF!</definedName>
    <definedName name="Prioridade">#REF!</definedName>
    <definedName name="PRN">#N/A</definedName>
    <definedName name="procv" localSheetId="5">#REF!</definedName>
    <definedName name="procv">#REF!</definedName>
    <definedName name="ProdChv">#N/A</definedName>
    <definedName name="Produtividad_Texto" localSheetId="5">#REF!</definedName>
    <definedName name="Produtividad_Texto">#REF!</definedName>
    <definedName name="Produtividade_Texto" localSheetId="5">#REF!</definedName>
    <definedName name="Produtividade_Texto">#REF!</definedName>
    <definedName name="Produtos" localSheetId="5">#REF!</definedName>
    <definedName name="Produtos">#REF!</definedName>
    <definedName name="PROG_AV" localSheetId="5">#REF!</definedName>
    <definedName name="PROG_AV">#REF!</definedName>
    <definedName name="Program_Attributes" localSheetId="5">#REF!</definedName>
    <definedName name="Program_Attributes">#REF!</definedName>
    <definedName name="PROIC" localSheetId="5">#REF!</definedName>
    <definedName name="PROIC">#REF!</definedName>
    <definedName name="PROICF" localSheetId="5">#REF!</definedName>
    <definedName name="PROICF">#REF!</definedName>
    <definedName name="PROICYEARS" localSheetId="5">#REF!</definedName>
    <definedName name="PROICYEARS">#REF!</definedName>
    <definedName name="proj00N" localSheetId="5">#REF!</definedName>
    <definedName name="proj00N">#REF!</definedName>
    <definedName name="proj00N2" localSheetId="5">#REF!</definedName>
    <definedName name="proj00N2">#REF!</definedName>
    <definedName name="proj00S" localSheetId="5">#REF!</definedName>
    <definedName name="proj00S">#REF!</definedName>
    <definedName name="proj01N" localSheetId="5">#REF!</definedName>
    <definedName name="proj01N">#REF!</definedName>
    <definedName name="proj01S" localSheetId="5">#REF!</definedName>
    <definedName name="proj01S">#REF!</definedName>
    <definedName name="proj02N" localSheetId="5">#REF!</definedName>
    <definedName name="proj02N">#REF!</definedName>
    <definedName name="proj02S" localSheetId="5">#REF!</definedName>
    <definedName name="proj02S">#REF!</definedName>
    <definedName name="proj03N" localSheetId="5">#REF!</definedName>
    <definedName name="proj03N">#REF!</definedName>
    <definedName name="proj03N2" localSheetId="5">#REF!</definedName>
    <definedName name="proj03N2">#REF!</definedName>
    <definedName name="proj03S" localSheetId="5">#REF!</definedName>
    <definedName name="proj03S">#REF!</definedName>
    <definedName name="proj04N" localSheetId="5">#REF!</definedName>
    <definedName name="proj04N">#REF!</definedName>
    <definedName name="proj04N2" localSheetId="5">#REF!</definedName>
    <definedName name="proj04N2">#REF!</definedName>
    <definedName name="proj04S" localSheetId="5">#REF!</definedName>
    <definedName name="proj04S">#REF!</definedName>
    <definedName name="proj05N" localSheetId="5">#REF!</definedName>
    <definedName name="proj05N">#REF!</definedName>
    <definedName name="proj05S" localSheetId="5">#REF!</definedName>
    <definedName name="proj05S">#REF!</definedName>
    <definedName name="proj06N" localSheetId="5">#REF!</definedName>
    <definedName name="proj06N">#REF!</definedName>
    <definedName name="proj06S" localSheetId="5">#REF!</definedName>
    <definedName name="proj06S">#REF!</definedName>
    <definedName name="proj07N" localSheetId="5">#REF!</definedName>
    <definedName name="proj07N">#REF!</definedName>
    <definedName name="proj07S" localSheetId="5">#REF!</definedName>
    <definedName name="proj07S">#REF!</definedName>
    <definedName name="proj08N" localSheetId="5">#REF!</definedName>
    <definedName name="proj08N">#REF!</definedName>
    <definedName name="proj08S" localSheetId="5">#REF!</definedName>
    <definedName name="proj08S">#REF!</definedName>
    <definedName name="proj09N" localSheetId="5">#REF!</definedName>
    <definedName name="proj09N">#REF!</definedName>
    <definedName name="proj09S" localSheetId="5">#REF!</definedName>
    <definedName name="proj09S">#REF!</definedName>
    <definedName name="PROJEÇÃO" localSheetId="5">#REF!</definedName>
    <definedName name="PROJEÇÃO">#REF!</definedName>
    <definedName name="PROJEÇÃO97" localSheetId="5">#REF!</definedName>
    <definedName name="PROJEÇÃO97">#REF!</definedName>
    <definedName name="Project_Name" localSheetId="5">#REF!</definedName>
    <definedName name="Project_Name">#REF!</definedName>
    <definedName name="Projects" localSheetId="5">#REF!</definedName>
    <definedName name="Projects">#REF!</definedName>
    <definedName name="projetos" localSheetId="5">#REF!</definedName>
    <definedName name="projetos">#REF!</definedName>
    <definedName name="projetos_cvrd" localSheetId="5">#REF!</definedName>
    <definedName name="projetos_cvrd">#REF!</definedName>
    <definedName name="projetos2_cvrd" localSheetId="5">#REF!</definedName>
    <definedName name="projetos2_cvrd">#REF!</definedName>
    <definedName name="projetos3_cvrd" localSheetId="5">#REF!</definedName>
    <definedName name="projetos3_cvrd">#REF!</definedName>
    <definedName name="projetos4_cvrd" localSheetId="5">#REF!</definedName>
    <definedName name="projetos4_cvrd">#REF!</definedName>
    <definedName name="ProjStatus" localSheetId="5">#REF!</definedName>
    <definedName name="ProjStatus">#REF!</definedName>
    <definedName name="PROPAG" localSheetId="5">#REF!</definedName>
    <definedName name="PROPAG">#REF!</definedName>
    <definedName name="Proper" localSheetId="5">#REF!</definedName>
    <definedName name="Proper">#REF!</definedName>
    <definedName name="PRTBSCF" localSheetId="5">#REF!</definedName>
    <definedName name="PRTBSCF">#REF!</definedName>
    <definedName name="PRTINV" localSheetId="5">#REF!</definedName>
    <definedName name="PRTINV">#REF!</definedName>
    <definedName name="PRTMARGIN" localSheetId="5">#REF!</definedName>
    <definedName name="PRTMARGIN">#REF!</definedName>
    <definedName name="PRTP_L" localSheetId="5">#REF!</definedName>
    <definedName name="PRTP_L">#REF!</definedName>
    <definedName name="PRTVITAL" localSheetId="5">#REF!</definedName>
    <definedName name="PRTVITAL">#REF!</definedName>
    <definedName name="PS" localSheetId="5">#REF!</definedName>
    <definedName name="PS">#REF!</definedName>
    <definedName name="PSFLEX" localSheetId="5">#REF!</definedName>
    <definedName name="PSFLEX">#REF!</definedName>
    <definedName name="psflex2" localSheetId="5">#REF!</definedName>
    <definedName name="psflex2">#REF!</definedName>
    <definedName name="PSG_A" localSheetId="5">#REF!</definedName>
    <definedName name="PSG_A">#REF!</definedName>
    <definedName name="PT" localSheetId="5">#REF!</definedName>
    <definedName name="PT">#REF!</definedName>
    <definedName name="PTab" localSheetId="5">#REF!</definedName>
    <definedName name="PTab">#REF!</definedName>
    <definedName name="PTS" localSheetId="5">#REF!</definedName>
    <definedName name="PTS">#REF!</definedName>
    <definedName name="PTURNOVER" localSheetId="5">#REF!</definedName>
    <definedName name="PTURNOVER">#REF!</definedName>
    <definedName name="PUBLICO" localSheetId="5">#REF!</definedName>
    <definedName name="PUBLICO">#REF!</definedName>
    <definedName name="PV" localSheetId="5">#REF!</definedName>
    <definedName name="PV">#REF!</definedName>
    <definedName name="PVGIo" localSheetId="5">#REF!</definedName>
    <definedName name="PVGIo">#REF!</definedName>
    <definedName name="PVr" localSheetId="5">#REF!</definedName>
    <definedName name="PVr">#REF!</definedName>
    <definedName name="PVS1FASE" localSheetId="5">#REF!</definedName>
    <definedName name="PVS1FASE">#REF!</definedName>
    <definedName name="PVS2FASE" localSheetId="5">#REF!</definedName>
    <definedName name="PVS2FASE">#REF!</definedName>
    <definedName name="PWORKING" localSheetId="5">#REF!</definedName>
    <definedName name="PWORKING">#REF!</definedName>
    <definedName name="q" localSheetId="5">#REF!</definedName>
    <definedName name="q">#REF!</definedName>
    <definedName name="Q1A" localSheetId="5">#REF!</definedName>
    <definedName name="Q1A">#REF!</definedName>
    <definedName name="Q1B" localSheetId="5">#REF!</definedName>
    <definedName name="Q1B">#REF!</definedName>
    <definedName name="Q2A" localSheetId="5">#REF!</definedName>
    <definedName name="Q2A">#REF!</definedName>
    <definedName name="Q2B" localSheetId="5">#REF!</definedName>
    <definedName name="Q2B">#REF!</definedName>
    <definedName name="Q3SB" localSheetId="5">#REF!</definedName>
    <definedName name="Q3SB">#REF!</definedName>
    <definedName name="QA" localSheetId="5" hidden="1">#REF!</definedName>
    <definedName name="QA" hidden="1">#REF!</definedName>
    <definedName name="qaaa" localSheetId="5">#REF!</definedName>
    <definedName name="qaaa">#REF!</definedName>
    <definedName name="qq" localSheetId="0" hidden="1">{#N/A,#N/A,FALSE,"CONTROLE"}</definedName>
    <definedName name="qq" localSheetId="5" hidden="1">{#N/A,#N/A,FALSE,"CONTROLE"}</definedName>
    <definedName name="qq" localSheetId="1" hidden="1">{#N/A,#N/A,FALSE,"CONTROLE"}</definedName>
    <definedName name="qq" localSheetId="4" hidden="1">{#N/A,#N/A,FALSE,"CONTROLE"}</definedName>
    <definedName name="qq" localSheetId="7" hidden="1">{#N/A,#N/A,FALSE,"CONTROLE"}</definedName>
    <definedName name="qq" hidden="1">{#N/A,#N/A,FALSE,"CONTROLE"}</definedName>
    <definedName name="qq_1" hidden="1">{#N/A,#N/A,FALSE,"CONTROLE"}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q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" localSheetId="0" hidden="1">{#N/A,#N/A,FALSE,"CONTROLE";#N/A,#N/A,FALSE,"CONTROLE"}</definedName>
    <definedName name="qqqqqq" localSheetId="5" hidden="1">{#N/A,#N/A,FALSE,"CONTROLE";#N/A,#N/A,FALSE,"CONTROLE"}</definedName>
    <definedName name="qqqqqq" localSheetId="1" hidden="1">{#N/A,#N/A,FALSE,"CONTROLE";#N/A,#N/A,FALSE,"CONTROLE"}</definedName>
    <definedName name="qqqqqq" localSheetId="4" hidden="1">{#N/A,#N/A,FALSE,"CONTROLE";#N/A,#N/A,FALSE,"CONTROLE"}</definedName>
    <definedName name="qqqqqq" localSheetId="7" hidden="1">{#N/A,#N/A,FALSE,"CONTROLE";#N/A,#N/A,FALSE,"CONTROLE"}</definedName>
    <definedName name="qqqqqq" hidden="1">{#N/A,#N/A,FALSE,"CONTROLE";#N/A,#N/A,FALSE,"CONTROLE"}</definedName>
    <definedName name="qqqqqqqqq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qqq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qqq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qqq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qqq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qqq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qqqqqqqqqq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q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qqqqqqqqqqq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qqqqqqqqqqq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qqqqqqqqqqq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qqqqqqqqqqq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qqqqqqqqqqq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qqqqqqqqqqqq" localSheetId="0" hidden="1">{#N/A,#N/A,FALSE,"ANEXO3 99 ERA";#N/A,#N/A,FALSE,"ANEXO3 99 UBÁ2";#N/A,#N/A,FALSE,"ANEXO3 99 DTU";#N/A,#N/A,FALSE,"ANEXO3 99 RDR";#N/A,#N/A,FALSE,"ANEXO3 99 UBÁ4";#N/A,#N/A,FALSE,"ANEXO3 99 UBÁ6"}</definedName>
    <definedName name="qqqqqqqqqqqqq" localSheetId="5" hidden="1">{#N/A,#N/A,FALSE,"ANEXO3 99 ERA";#N/A,#N/A,FALSE,"ANEXO3 99 UBÁ2";#N/A,#N/A,FALSE,"ANEXO3 99 DTU";#N/A,#N/A,FALSE,"ANEXO3 99 RDR";#N/A,#N/A,FALSE,"ANEXO3 99 UBÁ4";#N/A,#N/A,FALSE,"ANEXO3 99 UBÁ6"}</definedName>
    <definedName name="qqqqqqqqqqqqq" localSheetId="1" hidden="1">{#N/A,#N/A,FALSE,"ANEXO3 99 ERA";#N/A,#N/A,FALSE,"ANEXO3 99 UBÁ2";#N/A,#N/A,FALSE,"ANEXO3 99 DTU";#N/A,#N/A,FALSE,"ANEXO3 99 RDR";#N/A,#N/A,FALSE,"ANEXO3 99 UBÁ4";#N/A,#N/A,FALSE,"ANEXO3 99 UBÁ6"}</definedName>
    <definedName name="qqqqqqqqqqqqq" localSheetId="4" hidden="1">{#N/A,#N/A,FALSE,"ANEXO3 99 ERA";#N/A,#N/A,FALSE,"ANEXO3 99 UBÁ2";#N/A,#N/A,FALSE,"ANEXO3 99 DTU";#N/A,#N/A,FALSE,"ANEXO3 99 RDR";#N/A,#N/A,FALSE,"ANEXO3 99 UBÁ4";#N/A,#N/A,FALSE,"ANEXO3 99 UBÁ6"}</definedName>
    <definedName name="qqqqqqqqqqqqq" localSheetId="7" hidden="1">{#N/A,#N/A,FALSE,"ANEXO3 99 ERA";#N/A,#N/A,FALSE,"ANEXO3 99 UBÁ2";#N/A,#N/A,FALSE,"ANEXO3 99 DTU";#N/A,#N/A,FALSE,"ANEXO3 99 RDR";#N/A,#N/A,FALSE,"ANEXO3 99 UBÁ4";#N/A,#N/A,FALSE,"ANEXO3 99 UBÁ6"}</definedName>
    <definedName name="qqqqqqqqqqqqq" hidden="1">{#N/A,#N/A,FALSE,"ANEXO3 99 ERA";#N/A,#N/A,FALSE,"ANEXO3 99 UBÁ2";#N/A,#N/A,FALSE,"ANEXO3 99 DTU";#N/A,#N/A,FALSE,"ANEXO3 99 RDR";#N/A,#N/A,FALSE,"ANEXO3 99 UBÁ4";#N/A,#N/A,FALSE,"ANEXO3 99 UBÁ6"}</definedName>
    <definedName name="qqqqqqqqqqqqqq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qqqqqqqqqqqqqq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qqqqqqqqqqqqqq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qqqqqqqqqqqqqq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qqqqqqqqqqqqqq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qqqqqqqqqqqqqq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qqqsssddd">#N/A</definedName>
    <definedName name="qs" localSheetId="0" hidden="1">{#N/A,#N/A,TRUE,"BD 97";#N/A,#N/A,TRUE,"IR E CS 1997";#N/A,#N/A,TRUE,"CONTINGÊNCIAS";#N/A,#N/A,TRUE,"AD_EX_97";#N/A,#N/A,TRUE,"PR ND";#N/A,#N/A,TRUE,"8191";#N/A,#N/A,TRUE,"8383";#N/A,#N/A,TRUE,"MP 1024"}</definedName>
    <definedName name="qs" localSheetId="5" hidden="1">{#N/A,#N/A,TRUE,"BD 97";#N/A,#N/A,TRUE,"IR E CS 1997";#N/A,#N/A,TRUE,"CONTINGÊNCIAS";#N/A,#N/A,TRUE,"AD_EX_97";#N/A,#N/A,TRUE,"PR ND";#N/A,#N/A,TRUE,"8191";#N/A,#N/A,TRUE,"8383";#N/A,#N/A,TRUE,"MP 1024"}</definedName>
    <definedName name="qs" localSheetId="1" hidden="1">{#N/A,#N/A,TRUE,"BD 97";#N/A,#N/A,TRUE,"IR E CS 1997";#N/A,#N/A,TRUE,"CONTINGÊNCIAS";#N/A,#N/A,TRUE,"AD_EX_97";#N/A,#N/A,TRUE,"PR ND";#N/A,#N/A,TRUE,"8191";#N/A,#N/A,TRUE,"8383";#N/A,#N/A,TRUE,"MP 1024"}</definedName>
    <definedName name="qs" localSheetId="4" hidden="1">{#N/A,#N/A,TRUE,"BD 97";#N/A,#N/A,TRUE,"IR E CS 1997";#N/A,#N/A,TRUE,"CONTINGÊNCIAS";#N/A,#N/A,TRUE,"AD_EX_97";#N/A,#N/A,TRUE,"PR ND";#N/A,#N/A,TRUE,"8191";#N/A,#N/A,TRUE,"8383";#N/A,#N/A,TRUE,"MP 1024"}</definedName>
    <definedName name="qs" localSheetId="7" hidden="1">{#N/A,#N/A,TRUE,"BD 97";#N/A,#N/A,TRUE,"IR E CS 1997";#N/A,#N/A,TRUE,"CONTINGÊNCIAS";#N/A,#N/A,TRUE,"AD_EX_97";#N/A,#N/A,TRUE,"PR ND";#N/A,#N/A,TRUE,"8191";#N/A,#N/A,TRUE,"8383";#N/A,#N/A,TRUE,"MP 1024"}</definedName>
    <definedName name="qs" hidden="1">{#N/A,#N/A,TRUE,"BD 97";#N/A,#N/A,TRUE,"IR E CS 1997";#N/A,#N/A,TRUE,"CONTINGÊNCIAS";#N/A,#N/A,TRUE,"AD_EX_97";#N/A,#N/A,TRUE,"PR ND";#N/A,#N/A,TRUE,"8191";#N/A,#N/A,TRUE,"8383";#N/A,#N/A,TRUE,"MP 1024"}</definedName>
    <definedName name="QtdeCliente">#REF!</definedName>
    <definedName name="Quad" localSheetId="5">#REF!</definedName>
    <definedName name="Quad">#REF!</definedName>
    <definedName name="qualquer1">#N/A</definedName>
    <definedName name="QUANT" localSheetId="5">#REF!</definedName>
    <definedName name="QUANT">#REF!</definedName>
    <definedName name="quantidade_empregaodos_comerciais" localSheetId="5">#REF!</definedName>
    <definedName name="quantidade_empregaodos_comerciais">#REF!</definedName>
    <definedName name="quantidades_empregados_central" localSheetId="5">#REF!</definedName>
    <definedName name="quantidades_empregados_central">#REF!</definedName>
    <definedName name="QUANTINV" localSheetId="5">#REF!</definedName>
    <definedName name="QUANTINV">#REF!</definedName>
    <definedName name="Quartzolit" localSheetId="5">#REF!</definedName>
    <definedName name="Quartzolit">#REF!</definedName>
    <definedName name="quatronovecinco.zeroum" localSheetId="5">#REF!</definedName>
    <definedName name="quatronovecinco.zeroum">#REF!</definedName>
    <definedName name="quatronovecincozeroum" localSheetId="5">#REF!</definedName>
    <definedName name="quatronovecincozeroum">#REF!</definedName>
    <definedName name="Quebra_ROD" localSheetId="5">#REF!</definedName>
    <definedName name="Quebra_ROD">#REF!</definedName>
    <definedName name="Quem" localSheetId="5">#REF!</definedName>
    <definedName name="Quem">#REF!</definedName>
    <definedName name="quempaga" localSheetId="5">#REF!</definedName>
    <definedName name="quempaga">#REF!</definedName>
    <definedName name="question" localSheetId="0" hidden="1">{#N/A,#N/A,TRUE,"Assumptions";#N/A,#N/A,TRUE,"Op Projection";#N/A,#N/A,TRUE,"Capital";#N/A,#N/A,TRUE,"Income";#N/A,#N/A,TRUE,"Balance";#N/A,#N/A,TRUE,"Sources&amp;Uses"}</definedName>
    <definedName name="question" localSheetId="5" hidden="1">{#N/A,#N/A,TRUE,"Assumptions";#N/A,#N/A,TRUE,"Op Projection";#N/A,#N/A,TRUE,"Capital";#N/A,#N/A,TRUE,"Income";#N/A,#N/A,TRUE,"Balance";#N/A,#N/A,TRUE,"Sources&amp;Uses"}</definedName>
    <definedName name="question" localSheetId="1" hidden="1">{#N/A,#N/A,TRUE,"Assumptions";#N/A,#N/A,TRUE,"Op Projection";#N/A,#N/A,TRUE,"Capital";#N/A,#N/A,TRUE,"Income";#N/A,#N/A,TRUE,"Balance";#N/A,#N/A,TRUE,"Sources&amp;Uses"}</definedName>
    <definedName name="question" localSheetId="4" hidden="1">{#N/A,#N/A,TRUE,"Assumptions";#N/A,#N/A,TRUE,"Op Projection";#N/A,#N/A,TRUE,"Capital";#N/A,#N/A,TRUE,"Income";#N/A,#N/A,TRUE,"Balance";#N/A,#N/A,TRUE,"Sources&amp;Uses"}</definedName>
    <definedName name="question" localSheetId="7" hidden="1">{#N/A,#N/A,TRUE,"Assumptions";#N/A,#N/A,TRUE,"Op Projection";#N/A,#N/A,TRUE,"Capital";#N/A,#N/A,TRUE,"Income";#N/A,#N/A,TRUE,"Balance";#N/A,#N/A,TRUE,"Sources&amp;Uses"}</definedName>
    <definedName name="question" hidden="1">{#N/A,#N/A,TRUE,"Assumptions";#N/A,#N/A,TRUE,"Op Projection";#N/A,#N/A,TRUE,"Capital";#N/A,#N/A,TRUE,"Income";#N/A,#N/A,TRUE,"Balance";#N/A,#N/A,TRUE,"Sources&amp;Uses"}</definedName>
    <definedName name="QW">#REF!</definedName>
    <definedName name="qwdcxa" localSheetId="0" hidden="1">{#N/A,#N/A,FALSE,"Report Print"}</definedName>
    <definedName name="qwdcxa" localSheetId="5" hidden="1">{#N/A,#N/A,FALSE,"Report Print"}</definedName>
    <definedName name="qwdcxa" localSheetId="1" hidden="1">{#N/A,#N/A,FALSE,"Report Print"}</definedName>
    <definedName name="qwdcxa" localSheetId="4" hidden="1">{#N/A,#N/A,FALSE,"Report Print"}</definedName>
    <definedName name="qwdcxa" localSheetId="7" hidden="1">{#N/A,#N/A,FALSE,"Report Print"}</definedName>
    <definedName name="qwdcxa" hidden="1">{#N/A,#N/A,FALSE,"Report Print"}</definedName>
    <definedName name="qwe" localSheetId="0" hidden="1">{#N/A,#N/A,FALSE,"ANEXO3 99 ERA";#N/A,#N/A,FALSE,"ANEXO3 99 UBÁ2";#N/A,#N/A,FALSE,"ANEXO3 99 DTU";#N/A,#N/A,FALSE,"ANEXO3 99 RDR";#N/A,#N/A,FALSE,"ANEXO3 99 UBÁ4";#N/A,#N/A,FALSE,"ANEXO3 99 UBÁ6"}</definedName>
    <definedName name="qwe" localSheetId="5" hidden="1">{#N/A,#N/A,FALSE,"ANEXO3 99 ERA";#N/A,#N/A,FALSE,"ANEXO3 99 UBÁ2";#N/A,#N/A,FALSE,"ANEXO3 99 DTU";#N/A,#N/A,FALSE,"ANEXO3 99 RDR";#N/A,#N/A,FALSE,"ANEXO3 99 UBÁ4";#N/A,#N/A,FALSE,"ANEXO3 99 UBÁ6"}</definedName>
    <definedName name="qwe" localSheetId="1" hidden="1">{#N/A,#N/A,FALSE,"ANEXO3 99 ERA";#N/A,#N/A,FALSE,"ANEXO3 99 UBÁ2";#N/A,#N/A,FALSE,"ANEXO3 99 DTU";#N/A,#N/A,FALSE,"ANEXO3 99 RDR";#N/A,#N/A,FALSE,"ANEXO3 99 UBÁ4";#N/A,#N/A,FALSE,"ANEXO3 99 UBÁ6"}</definedName>
    <definedName name="qwe" localSheetId="4" hidden="1">{#N/A,#N/A,FALSE,"ANEXO3 99 ERA";#N/A,#N/A,FALSE,"ANEXO3 99 UBÁ2";#N/A,#N/A,FALSE,"ANEXO3 99 DTU";#N/A,#N/A,FALSE,"ANEXO3 99 RDR";#N/A,#N/A,FALSE,"ANEXO3 99 UBÁ4";#N/A,#N/A,FALSE,"ANEXO3 99 UBÁ6"}</definedName>
    <definedName name="qwe" localSheetId="7" hidden="1">{#N/A,#N/A,FALSE,"ANEXO3 99 ERA";#N/A,#N/A,FALSE,"ANEXO3 99 UBÁ2";#N/A,#N/A,FALSE,"ANEXO3 99 DTU";#N/A,#N/A,FALSE,"ANEXO3 99 RDR";#N/A,#N/A,FALSE,"ANEXO3 99 UBÁ4";#N/A,#N/A,FALSE,"ANEXO3 99 UBÁ6"}</definedName>
    <definedName name="qwe" hidden="1">{#N/A,#N/A,FALSE,"ANEXO3 99 ERA";#N/A,#N/A,FALSE,"ANEXO3 99 UBÁ2";#N/A,#N/A,FALSE,"ANEXO3 99 DTU";#N/A,#N/A,FALSE,"ANEXO3 99 RDR";#N/A,#N/A,FALSE,"ANEXO3 99 UBÁ4";#N/A,#N/A,FALSE,"ANEXO3 99 UBÁ6"}</definedName>
    <definedName name="qwer" localSheetId="0" hidden="1">{#N/A,#N/A,TRUE,"Assumptions";#N/A,#N/A,TRUE,"Op Projection";#N/A,#N/A,TRUE,"Capital";#N/A,#N/A,TRUE,"Income";#N/A,#N/A,TRUE,"Balance";#N/A,#N/A,TRUE,"Sources&amp;Uses"}</definedName>
    <definedName name="qwer" localSheetId="5" hidden="1">{#N/A,#N/A,TRUE,"Assumptions";#N/A,#N/A,TRUE,"Op Projection";#N/A,#N/A,TRUE,"Capital";#N/A,#N/A,TRUE,"Income";#N/A,#N/A,TRUE,"Balance";#N/A,#N/A,TRUE,"Sources&amp;Uses"}</definedName>
    <definedName name="qwer" localSheetId="1" hidden="1">{#N/A,#N/A,TRUE,"Assumptions";#N/A,#N/A,TRUE,"Op Projection";#N/A,#N/A,TRUE,"Capital";#N/A,#N/A,TRUE,"Income";#N/A,#N/A,TRUE,"Balance";#N/A,#N/A,TRUE,"Sources&amp;Uses"}</definedName>
    <definedName name="qwer" localSheetId="4" hidden="1">{#N/A,#N/A,TRUE,"Assumptions";#N/A,#N/A,TRUE,"Op Projection";#N/A,#N/A,TRUE,"Capital";#N/A,#N/A,TRUE,"Income";#N/A,#N/A,TRUE,"Balance";#N/A,#N/A,TRUE,"Sources&amp;Uses"}</definedName>
    <definedName name="qwer" localSheetId="7" hidden="1">{#N/A,#N/A,TRUE,"Assumptions";#N/A,#N/A,TRUE,"Op Projection";#N/A,#N/A,TRUE,"Capital";#N/A,#N/A,TRUE,"Income";#N/A,#N/A,TRUE,"Balance";#N/A,#N/A,TRUE,"Sources&amp;Uses"}</definedName>
    <definedName name="qwer" hidden="1">{#N/A,#N/A,TRUE,"Assumptions";#N/A,#N/A,TRUE,"Op Projection";#N/A,#N/A,TRUE,"Capital";#N/A,#N/A,TRUE,"Income";#N/A,#N/A,TRUE,"Balance";#N/A,#N/A,TRUE,"Sources&amp;Uses"}</definedName>
    <definedName name="qwqqqq" localSheetId="0" hidden="1">{"IS",#N/A,FALSE,"IS";"RPTIS",#N/A,FALSE,"RPTIS";"STATS",#N/A,FALSE,"STATS";"BS",#N/A,FALSE,"BS"}</definedName>
    <definedName name="qwqqqq" localSheetId="5" hidden="1">{"IS",#N/A,FALSE,"IS";"RPTIS",#N/A,FALSE,"RPTIS";"STATS",#N/A,FALSE,"STATS";"BS",#N/A,FALSE,"BS"}</definedName>
    <definedName name="qwqqqq" localSheetId="1" hidden="1">{"IS",#N/A,FALSE,"IS";"RPTIS",#N/A,FALSE,"RPTIS";"STATS",#N/A,FALSE,"STATS";"BS",#N/A,FALSE,"BS"}</definedName>
    <definedName name="qwqqqq" localSheetId="4" hidden="1">{"IS",#N/A,FALSE,"IS";"RPTIS",#N/A,FALSE,"RPTIS";"STATS",#N/A,FALSE,"STATS";"BS",#N/A,FALSE,"BS"}</definedName>
    <definedName name="qwqqqq" localSheetId="7" hidden="1">{"IS",#N/A,FALSE,"IS";"RPTIS",#N/A,FALSE,"RPTIS";"STATS",#N/A,FALSE,"STATS";"BS",#N/A,FALSE,"BS"}</definedName>
    <definedName name="qwqqqq" hidden="1">{"IS",#N/A,FALSE,"IS";"RPTIS",#N/A,FALSE,"RPTIS";"STATS",#N/A,FALSE,"STATS";"BS",#N/A,FALSE,"BS"}</definedName>
    <definedName name="QWS">#REF!</definedName>
    <definedName name="R_" localSheetId="5">#REF!</definedName>
    <definedName name="R_">#REF!</definedName>
    <definedName name="Racionamento" localSheetId="5">#REF!</definedName>
    <definedName name="Racionamento">#REF!</definedName>
    <definedName name="RADASDAS" localSheetId="0" hidden="1">{#N/A,#N/A,FALSE,"ANEXO3 99 ERA";#N/A,#N/A,FALSE,"ANEXO3 99 UBÁ2";#N/A,#N/A,FALSE,"ANEXO3 99 DTU";#N/A,#N/A,FALSE,"ANEXO3 99 RDR";#N/A,#N/A,FALSE,"ANEXO3 99 UBÁ4";#N/A,#N/A,FALSE,"ANEXO3 99 UBÁ6"}</definedName>
    <definedName name="RADASDAS" localSheetId="5" hidden="1">{#N/A,#N/A,FALSE,"ANEXO3 99 ERA";#N/A,#N/A,FALSE,"ANEXO3 99 UBÁ2";#N/A,#N/A,FALSE,"ANEXO3 99 DTU";#N/A,#N/A,FALSE,"ANEXO3 99 RDR";#N/A,#N/A,FALSE,"ANEXO3 99 UBÁ4";#N/A,#N/A,FALSE,"ANEXO3 99 UBÁ6"}</definedName>
    <definedName name="RADASDAS" localSheetId="1" hidden="1">{#N/A,#N/A,FALSE,"ANEXO3 99 ERA";#N/A,#N/A,FALSE,"ANEXO3 99 UBÁ2";#N/A,#N/A,FALSE,"ANEXO3 99 DTU";#N/A,#N/A,FALSE,"ANEXO3 99 RDR";#N/A,#N/A,FALSE,"ANEXO3 99 UBÁ4";#N/A,#N/A,FALSE,"ANEXO3 99 UBÁ6"}</definedName>
    <definedName name="RADASDAS" localSheetId="4" hidden="1">{#N/A,#N/A,FALSE,"ANEXO3 99 ERA";#N/A,#N/A,FALSE,"ANEXO3 99 UBÁ2";#N/A,#N/A,FALSE,"ANEXO3 99 DTU";#N/A,#N/A,FALSE,"ANEXO3 99 RDR";#N/A,#N/A,FALSE,"ANEXO3 99 UBÁ4";#N/A,#N/A,FALSE,"ANEXO3 99 UBÁ6"}</definedName>
    <definedName name="RADASDAS" localSheetId="7" hidden="1">{#N/A,#N/A,FALSE,"ANEXO3 99 ERA";#N/A,#N/A,FALSE,"ANEXO3 99 UBÁ2";#N/A,#N/A,FALSE,"ANEXO3 99 DTU";#N/A,#N/A,FALSE,"ANEXO3 99 RDR";#N/A,#N/A,FALSE,"ANEXO3 99 UBÁ4";#N/A,#N/A,FALSE,"ANEXO3 99 UBÁ6"}</definedName>
    <definedName name="RADASDAS" hidden="1">{#N/A,#N/A,FALSE,"ANEXO3 99 ERA";#N/A,#N/A,FALSE,"ANEXO3 99 UBÁ2";#N/A,#N/A,FALSE,"ANEXO3 99 DTU";#N/A,#N/A,FALSE,"ANEXO3 99 RDR";#N/A,#N/A,FALSE,"ANEXO3 99 UBÁ4";#N/A,#N/A,FALSE,"ANEXO3 99 UBÁ6"}</definedName>
    <definedName name="RAG_PROPRIO">#REF!</definedName>
    <definedName name="Ramo" localSheetId="5">#REF!</definedName>
    <definedName name="Ramo">#REF!</definedName>
    <definedName name="RAMODAATIVIDADE" localSheetId="5">#REF!</definedName>
    <definedName name="RAMODAATIVIDADE">#REF!</definedName>
    <definedName name="RAND" localSheetId="5">#REF!</definedName>
    <definedName name="RAND">#REF!</definedName>
    <definedName name="RASDASD" localSheetId="0" hidden="1">{#N/A,#N/A,FALSE,"ANEXO3 99 ERA";#N/A,#N/A,FALSE,"ANEXO3 99 UBÁ2";#N/A,#N/A,FALSE,"ANEXO3 99 DTU";#N/A,#N/A,FALSE,"ANEXO3 99 RDR";#N/A,#N/A,FALSE,"ANEXO3 99 UBÁ4";#N/A,#N/A,FALSE,"ANEXO3 99 UBÁ6"}</definedName>
    <definedName name="RASDASD" localSheetId="5" hidden="1">{#N/A,#N/A,FALSE,"ANEXO3 99 ERA";#N/A,#N/A,FALSE,"ANEXO3 99 UBÁ2";#N/A,#N/A,FALSE,"ANEXO3 99 DTU";#N/A,#N/A,FALSE,"ANEXO3 99 RDR";#N/A,#N/A,FALSE,"ANEXO3 99 UBÁ4";#N/A,#N/A,FALSE,"ANEXO3 99 UBÁ6"}</definedName>
    <definedName name="RASDASD" localSheetId="1" hidden="1">{#N/A,#N/A,FALSE,"ANEXO3 99 ERA";#N/A,#N/A,FALSE,"ANEXO3 99 UBÁ2";#N/A,#N/A,FALSE,"ANEXO3 99 DTU";#N/A,#N/A,FALSE,"ANEXO3 99 RDR";#N/A,#N/A,FALSE,"ANEXO3 99 UBÁ4";#N/A,#N/A,FALSE,"ANEXO3 99 UBÁ6"}</definedName>
    <definedName name="RASDASD" localSheetId="4" hidden="1">{#N/A,#N/A,FALSE,"ANEXO3 99 ERA";#N/A,#N/A,FALSE,"ANEXO3 99 UBÁ2";#N/A,#N/A,FALSE,"ANEXO3 99 DTU";#N/A,#N/A,FALSE,"ANEXO3 99 RDR";#N/A,#N/A,FALSE,"ANEXO3 99 UBÁ4";#N/A,#N/A,FALSE,"ANEXO3 99 UBÁ6"}</definedName>
    <definedName name="RASDASD" localSheetId="7" hidden="1">{#N/A,#N/A,FALSE,"ANEXO3 99 ERA";#N/A,#N/A,FALSE,"ANEXO3 99 UBÁ2";#N/A,#N/A,FALSE,"ANEXO3 99 DTU";#N/A,#N/A,FALSE,"ANEXO3 99 RDR";#N/A,#N/A,FALSE,"ANEXO3 99 UBÁ4";#N/A,#N/A,FALSE,"ANEXO3 99 UBÁ6"}</definedName>
    <definedName name="RASDASD" hidden="1">{#N/A,#N/A,FALSE,"ANEXO3 99 ERA";#N/A,#N/A,FALSE,"ANEXO3 99 UBÁ2";#N/A,#N/A,FALSE,"ANEXO3 99 DTU";#N/A,#N/A,FALSE,"ANEXO3 99 RDR";#N/A,#N/A,FALSE,"ANEXO3 99 UBÁ4";#N/A,#N/A,FALSE,"ANEXO3 99 UBÁ6"}</definedName>
    <definedName name="RateFIM_EUR">#REF!</definedName>
    <definedName name="RateInvoice_EUR" localSheetId="5">#REF!</definedName>
    <definedName name="RateInvoice_EUR">#REF!</definedName>
    <definedName name="RateUSD_EUR" localSheetId="5">#REF!</definedName>
    <definedName name="RateUSD_EUR">#REF!</definedName>
    <definedName name="ratios" localSheetId="5">#REF!</definedName>
    <definedName name="ratios">#REF!</definedName>
    <definedName name="Ratios_2" localSheetId="0" hidden="1">{"'TG'!$A$1:$L$37"}</definedName>
    <definedName name="Ratios_2" localSheetId="5" hidden="1">{"'TG'!$A$1:$L$37"}</definedName>
    <definedName name="Ratios_2" localSheetId="1" hidden="1">{"'TG'!$A$1:$L$37"}</definedName>
    <definedName name="Ratios_2" localSheetId="4" hidden="1">{"'TG'!$A$1:$L$37"}</definedName>
    <definedName name="Ratios_2" localSheetId="7" hidden="1">{"'TG'!$A$1:$L$37"}</definedName>
    <definedName name="Ratios_2" hidden="1">{"'TG'!$A$1:$L$37"}</definedName>
    <definedName name="RawData">#REF!</definedName>
    <definedName name="rb" localSheetId="5">#REF!</definedName>
    <definedName name="rb">#REF!</definedName>
    <definedName name="RBNI" localSheetId="5">#REF!</definedName>
    <definedName name="RBNI">#REF!</definedName>
    <definedName name="RBORDER" localSheetId="5">#REF!</definedName>
    <definedName name="RBORDER">#REF!</definedName>
    <definedName name="RBTESTE" localSheetId="0" hidden="1">{#N/A,#N/A,FALSE,"ENERGIA";#N/A,#N/A,FALSE,"PERDIDAS";#N/A,#N/A,FALSE,"CLIENTES";#N/A,#N/A,FALSE,"ESTADO";#N/A,#N/A,FALSE,"TECNICA"}</definedName>
    <definedName name="RBTESTE" localSheetId="5" hidden="1">{#N/A,#N/A,FALSE,"ENERGIA";#N/A,#N/A,FALSE,"PERDIDAS";#N/A,#N/A,FALSE,"CLIENTES";#N/A,#N/A,FALSE,"ESTADO";#N/A,#N/A,FALSE,"TECNICA"}</definedName>
    <definedName name="RBTESTE" localSheetId="1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localSheetId="7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C_Texto">#REF!</definedName>
    <definedName name="RCC_PERDAS_ANTES" localSheetId="0">#REF!,#REF!,#REF!,#REF!,#REF!,#REF!,#REF!</definedName>
    <definedName name="RCC_PERDAS_ANTES" localSheetId="5">#REF!,#REF!,#REF!,#REF!,#REF!,#REF!,#REF!</definedName>
    <definedName name="RCC_PERDAS_ANTES" localSheetId="1">#REF!,#REF!,#REF!,#REF!,#REF!,#REF!,#REF!</definedName>
    <definedName name="RCC_PERDAS_ANTES" localSheetId="7">#REF!,#REF!,#REF!,#REF!,#REF!,#REF!,#REF!</definedName>
    <definedName name="RCC_PERDAS_ANTES">#REF!,#REF!,#REF!,#REF!,#REF!,#REF!,#REF!</definedName>
    <definedName name="RCC_PERDAS_APOS" localSheetId="5">#REF!,#REF!,#REF!,#REF!,#REF!,#REF!,#REF!</definedName>
    <definedName name="RCC_PERDAS_APOS" localSheetId="7">#REF!,#REF!,#REF!,#REF!,#REF!,#REF!,#REF!</definedName>
    <definedName name="RCC_PERDAS_APOS">#REF!,#REF!,#REF!,#REF!,#REF!,#REF!,#REF!</definedName>
    <definedName name="RCD" localSheetId="5">#REF!</definedName>
    <definedName name="RCD">#REF!</definedName>
    <definedName name="RCDD" localSheetId="5">#REF!</definedName>
    <definedName name="RCDD">#REF!</definedName>
    <definedName name="RCON" localSheetId="5">#REF!</definedName>
    <definedName name="RCON">#REF!</definedName>
    <definedName name="RCP" localSheetId="5">#REF!</definedName>
    <definedName name="RCP">#REF!</definedName>
    <definedName name="RCPP" localSheetId="5">#REF!</definedName>
    <definedName name="RCPP">#REF!</definedName>
    <definedName name="RE" localSheetId="5">#REF!</definedName>
    <definedName name="RE">#REF!</definedName>
    <definedName name="reaj_collect" localSheetId="5">#REF!</definedName>
    <definedName name="reaj_collect">#REF!</definedName>
    <definedName name="reaj_comm" localSheetId="5">#REF!</definedName>
    <definedName name="reaj_comm">#REF!</definedName>
    <definedName name="reaj_conex" localSheetId="5">#REF!</definedName>
    <definedName name="reaj_conex">#REF!</definedName>
    <definedName name="reaj_last_mile" localSheetId="5">#REF!</definedName>
    <definedName name="reaj_last_mile">#REF!</definedName>
    <definedName name="reaj_law" localSheetId="5">#REF!</definedName>
    <definedName name="reaj_law">#REF!</definedName>
    <definedName name="reaj_oth" localSheetId="5">#REF!</definedName>
    <definedName name="reaj_oth">#REF!</definedName>
    <definedName name="reaj_outs" localSheetId="5">#REF!</definedName>
    <definedName name="reaj_outs">#REF!</definedName>
    <definedName name="reaj_rent" localSheetId="5">#REF!</definedName>
    <definedName name="reaj_rent">#REF!</definedName>
    <definedName name="reaj_train" localSheetId="5">#REF!</definedName>
    <definedName name="reaj_train">#REF!</definedName>
    <definedName name="reaj_trip" localSheetId="5">#REF!</definedName>
    <definedName name="reaj_trip">#REF!</definedName>
    <definedName name="Reajuste" localSheetId="5">#REF!</definedName>
    <definedName name="Reajuste">#REF!</definedName>
    <definedName name="REAJUSTE_POR_EMPRESA" localSheetId="5">#REF!</definedName>
    <definedName name="REAJUSTE_POR_EMPRESA">#REF!</definedName>
    <definedName name="Real" localSheetId="0">(#REF!*(#REF!&gt;0))*'Fluxo de caixa descontado'!PeriodoInPlanejado</definedName>
    <definedName name="Real" localSheetId="5">(LBst!PeriodoInReal*(#REF!&gt;0))*LBst!PeriodoInPlanejado</definedName>
    <definedName name="Real" localSheetId="1">(PeriodoInReal*(#REF!&gt;0))*P0!PeriodoInPlanejado</definedName>
    <definedName name="Real" localSheetId="4">(PeriodoInReal*(#REF!&gt;0))*PeriodoInPlanejado</definedName>
    <definedName name="Real" localSheetId="7">('Volume '!PeriodoInReal*(#REF!&gt;0))*'Volume '!PeriodoInPlanejado</definedName>
    <definedName name="Real">(PeriodoInReal*(#REF!&gt;0))*PeriodoInPlanejado</definedName>
    <definedName name="REAL1">#N/A</definedName>
    <definedName name="REAL2">#N/A</definedName>
    <definedName name="REAL3">#N/A</definedName>
    <definedName name="Realiz_LP_Gaap" localSheetId="0">#REF!</definedName>
    <definedName name="Realiz_LP_Gaap" localSheetId="5">#REF!</definedName>
    <definedName name="Realiz_LP_Gaap" localSheetId="1">#REF!</definedName>
    <definedName name="Realiz_LP_Gaap" localSheetId="7">#REF!</definedName>
    <definedName name="Realiz_LP_Gaap">#REF!</definedName>
    <definedName name="Realiz_LP_Soc" localSheetId="5">#REF!</definedName>
    <definedName name="Realiz_LP_Soc" localSheetId="7">#REF!</definedName>
    <definedName name="Realiz_LP_Soc">#REF!</definedName>
    <definedName name="Realizado" localSheetId="5">#REF!</definedName>
    <definedName name="Realizado" localSheetId="7">#REF!</definedName>
    <definedName name="Realizado">#REF!</definedName>
    <definedName name="RealPosterior" localSheetId="0">#REF!*(#REF!&gt;0)</definedName>
    <definedName name="RealPosterior" localSheetId="5">LBst!PeriodoInReal*(#REF!&gt;0)</definedName>
    <definedName name="RealPosterior" localSheetId="1">PeriodoInReal*(#REF!&gt;0)</definedName>
    <definedName name="RealPosterior" localSheetId="4">PeriodoInReal*(#REF!&gt;0)</definedName>
    <definedName name="RealPosterior" localSheetId="7">'Volume '!PeriodoInReal*(#REF!&gt;0)</definedName>
    <definedName name="RealPosterior">PeriodoInReal*(#REF!&gt;0)</definedName>
    <definedName name="reaterro_tot" localSheetId="0">#REF!</definedName>
    <definedName name="reaterro_tot" localSheetId="5">#REF!</definedName>
    <definedName name="reaterro_tot" localSheetId="1">#REF!</definedName>
    <definedName name="reaterro_tot" localSheetId="7">#REF!</definedName>
    <definedName name="reaterro_tot">#REF!</definedName>
    <definedName name="REC_FINANCEIRA" localSheetId="5">#REF!</definedName>
    <definedName name="REC_FINANCEIRA" localSheetId="7">#REF!</definedName>
    <definedName name="REC_FINANCEIRA">#REF!</definedName>
    <definedName name="Rec_Liquida" localSheetId="5">#REF!</definedName>
    <definedName name="Rec_Liquida" localSheetId="7">#REF!</definedName>
    <definedName name="Rec_Liquida">#REF!</definedName>
    <definedName name="recap_dividend">"Picture 69"</definedName>
    <definedName name="recap_repurchase">"Picture 64"</definedName>
    <definedName name="Recebidas" localSheetId="0" hidden="1">{#N/A,#N/A,FALSE,"ANEXO3 99 ERA";#N/A,#N/A,FALSE,"ANEXO3 99 UBÁ2";#N/A,#N/A,FALSE,"ANEXO3 99 DTU";#N/A,#N/A,FALSE,"ANEXO3 99 RDR";#N/A,#N/A,FALSE,"ANEXO3 99 UBÁ4";#N/A,#N/A,FALSE,"ANEXO3 99 UBÁ6"}</definedName>
    <definedName name="Recebidas" localSheetId="5" hidden="1">{#N/A,#N/A,FALSE,"ANEXO3 99 ERA";#N/A,#N/A,FALSE,"ANEXO3 99 UBÁ2";#N/A,#N/A,FALSE,"ANEXO3 99 DTU";#N/A,#N/A,FALSE,"ANEXO3 99 RDR";#N/A,#N/A,FALSE,"ANEXO3 99 UBÁ4";#N/A,#N/A,FALSE,"ANEXO3 99 UBÁ6"}</definedName>
    <definedName name="Recebidas" localSheetId="1" hidden="1">{#N/A,#N/A,FALSE,"ANEXO3 99 ERA";#N/A,#N/A,FALSE,"ANEXO3 99 UBÁ2";#N/A,#N/A,FALSE,"ANEXO3 99 DTU";#N/A,#N/A,FALSE,"ANEXO3 99 RDR";#N/A,#N/A,FALSE,"ANEXO3 99 UBÁ4";#N/A,#N/A,FALSE,"ANEXO3 99 UBÁ6"}</definedName>
    <definedName name="Recebidas" localSheetId="4" hidden="1">{#N/A,#N/A,FALSE,"ANEXO3 99 ERA";#N/A,#N/A,FALSE,"ANEXO3 99 UBÁ2";#N/A,#N/A,FALSE,"ANEXO3 99 DTU";#N/A,#N/A,FALSE,"ANEXO3 99 RDR";#N/A,#N/A,FALSE,"ANEXO3 99 UBÁ4";#N/A,#N/A,FALSE,"ANEXO3 99 UBÁ6"}</definedName>
    <definedName name="Recebidas" localSheetId="7" hidden="1">{#N/A,#N/A,FALSE,"ANEXO3 99 ERA";#N/A,#N/A,FALSE,"ANEXO3 99 UBÁ2";#N/A,#N/A,FALSE,"ANEXO3 99 DTU";#N/A,#N/A,FALSE,"ANEXO3 99 RDR";#N/A,#N/A,FALSE,"ANEXO3 99 UBÁ4";#N/A,#N/A,FALSE,"ANEXO3 99 UBÁ6"}</definedName>
    <definedName name="Recebidas" hidden="1">{#N/A,#N/A,FALSE,"ANEXO3 99 ERA";#N/A,#N/A,FALSE,"ANEXO3 99 UBÁ2";#N/A,#N/A,FALSE,"ANEXO3 99 DTU";#N/A,#N/A,FALSE,"ANEXO3 99 RDR";#N/A,#N/A,FALSE,"ANEXO3 99 UBÁ4";#N/A,#N/A,FALSE,"ANEXO3 99 UBÁ6"}</definedName>
    <definedName name="Recebíveis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Recebíveis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Recebíveis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Recebíveis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Recebíveis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Recebíveis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RECEITA">#REF!</definedName>
    <definedName name="Receita_Rmilhões" localSheetId="5">#REF!</definedName>
    <definedName name="Receita_Rmilhões">#REF!</definedName>
    <definedName name="receita2" localSheetId="5">#REF!</definedName>
    <definedName name="receita2">#REF!</definedName>
    <definedName name="RECEITA3" localSheetId="5">#REF!</definedName>
    <definedName name="RECEITA3">#REF!</definedName>
    <definedName name="RECEITA4" localSheetId="5">#REF!</definedName>
    <definedName name="RECEITA4">#REF!</definedName>
    <definedName name="receita5" localSheetId="5">#REF!</definedName>
    <definedName name="receita5">#REF!</definedName>
    <definedName name="receita8" localSheetId="5">#REF!</definedName>
    <definedName name="receita8">#REF!</definedName>
    <definedName name="RECEITA97" localSheetId="5">#REF!</definedName>
    <definedName name="RECEITA97">#REF!</definedName>
    <definedName name="receitak" localSheetId="5">#REF!</definedName>
    <definedName name="receitak">#REF!</definedName>
    <definedName name="RECENERG" localSheetId="5">#REF!</definedName>
    <definedName name="RECENERG">#REF!</definedName>
    <definedName name="Reclam" localSheetId="5">#REF!</definedName>
    <definedName name="Reclam">#REF!</definedName>
    <definedName name="Reclamacao" localSheetId="5">#REF!</definedName>
    <definedName name="Reclamacao">#REF!</definedName>
    <definedName name="RECONCILIAÇÃO" localSheetId="5">#REF!</definedName>
    <definedName name="RECONCILIAÇÃO">#REF!</definedName>
    <definedName name="Recover" localSheetId="5">#REF!</definedName>
    <definedName name="Recover">#REF!</definedName>
    <definedName name="rede_dat" localSheetId="5">#REF!</definedName>
    <definedName name="rede_dat">#REF!</definedName>
    <definedName name="ReduçãoC_Inicial" localSheetId="5">#REF!</definedName>
    <definedName name="ReduçãoC_Inicial">#REF!</definedName>
    <definedName name="ReduçãoCI" localSheetId="5">#REF!</definedName>
    <definedName name="ReduçãoCI">#REF!</definedName>
    <definedName name="ReduçãoCompraEnergia" localSheetId="5">#REF!</definedName>
    <definedName name="ReduçãoCompraEnergia">#REF!</definedName>
    <definedName name="ReduçãoFaturamento" localSheetId="5">#REF!</definedName>
    <definedName name="ReduçãoFaturamento">#REF!</definedName>
    <definedName name="reduzido" hidden="1">{#N/A,#N/A,FALSE,"CONTROLE"}</definedName>
    <definedName name="reewgwehwrh" localSheetId="5">#REF!</definedName>
    <definedName name="reewgwehwrh">#REF!</definedName>
    <definedName name="Ref_Ano" localSheetId="5">#REF!</definedName>
    <definedName name="Ref_Ano">#REF!</definedName>
    <definedName name="Ref_Qtd_Fat" localSheetId="5">#REF!</definedName>
    <definedName name="Ref_Qtd_Fat">#REF!</definedName>
    <definedName name="Ref_Qtd_Ree" localSheetId="5">#REF!</definedName>
    <definedName name="Ref_Qtd_Ree">#REF!</definedName>
    <definedName name="Ref_Qtde_ConInt" localSheetId="5">#REF!</definedName>
    <definedName name="Ref_Qtde_ConInt">#REF!</definedName>
    <definedName name="Ref_Unidades" localSheetId="5">#REF!</definedName>
    <definedName name="Ref_Unidades">#REF!</definedName>
    <definedName name="ReferenceSection" localSheetId="5">#REF!</definedName>
    <definedName name="ReferenceSection">#REF!</definedName>
    <definedName name="Refino" localSheetId="5">#REF!</definedName>
    <definedName name="Refino">#REF!</definedName>
    <definedName name="reg" localSheetId="5">#REF!</definedName>
    <definedName name="reg">#REF!</definedName>
    <definedName name="RegFED" localSheetId="5">#REF!</definedName>
    <definedName name="RegFED">#REF!</definedName>
    <definedName name="Regiao" localSheetId="5">#REF!</definedName>
    <definedName name="Regiao">#REF!</definedName>
    <definedName name="Regime" localSheetId="5">#REF!</definedName>
    <definedName name="Regime">#REF!</definedName>
    <definedName name="REGIOES" localSheetId="5">#REF!</definedName>
    <definedName name="REGIOES">#REF!</definedName>
    <definedName name="Reimbursement" localSheetId="5">#REF!</definedName>
    <definedName name="Reimbursement">#REF!</definedName>
    <definedName name="Reimbursement_paste" localSheetId="5">#REF!</definedName>
    <definedName name="Reimbursement_paste">#REF!</definedName>
    <definedName name="Reimbursement_Period" localSheetId="5">#REF!</definedName>
    <definedName name="Reimbursement_Period">#REF!</definedName>
    <definedName name="REITERADAS" localSheetId="5">#REF!</definedName>
    <definedName name="REITERADAS">#REF!</definedName>
    <definedName name="Relat" localSheetId="0" hidden="1">{#N/A,#N/A,FALSE,"CONTROLE";#N/A,#N/A,FALSE,"CONTROLE"}</definedName>
    <definedName name="Relat" localSheetId="5" hidden="1">{#N/A,#N/A,FALSE,"CONTROLE";#N/A,#N/A,FALSE,"CONTROLE"}</definedName>
    <definedName name="Relat" localSheetId="1" hidden="1">{#N/A,#N/A,FALSE,"CONTROLE";#N/A,#N/A,FALSE,"CONTROLE"}</definedName>
    <definedName name="Relat" localSheetId="4" hidden="1">{#N/A,#N/A,FALSE,"CONTROLE";#N/A,#N/A,FALSE,"CONTROLE"}</definedName>
    <definedName name="Relat" localSheetId="7" hidden="1">{#N/A,#N/A,FALSE,"CONTROLE";#N/A,#N/A,FALSE,"CONTROLE"}</definedName>
    <definedName name="Relat" hidden="1">{#N/A,#N/A,FALSE,"CONTROLE";#N/A,#N/A,FALSE,"CONTROLE"}</definedName>
    <definedName name="RELATORIO_COM_DESPACHO">#REF!</definedName>
    <definedName name="Remun_Extra" localSheetId="5">#REF!</definedName>
    <definedName name="Remun_Extra">#REF!</definedName>
    <definedName name="Renato" hidden="1">{#N/A,#N/A,FALSE,"CONTROLE"}</definedName>
    <definedName name="Rendimento" localSheetId="5">#REF!</definedName>
    <definedName name="Rendimento">#REF!</definedName>
    <definedName name="REP" localSheetId="5">#REF!</definedName>
    <definedName name="REP">#REF!</definedName>
    <definedName name="Repasse" localSheetId="5">#REF!</definedName>
    <definedName name="Repasse">#REF!</definedName>
    <definedName name="reqedaq" localSheetId="5">#REF!</definedName>
    <definedName name="reqedaq">#REF!</definedName>
    <definedName name="reqwr" localSheetId="0" hidden="1">{"IS",#N/A,FALSE,"IS";"RPTIS",#N/A,FALSE,"RPTIS";"STATS",#N/A,FALSE,"STATS";"CELL",#N/A,FALSE,"CELL";"BS",#N/A,FALSE,"BS"}</definedName>
    <definedName name="reqwr" localSheetId="5" hidden="1">{"IS",#N/A,FALSE,"IS";"RPTIS",#N/A,FALSE,"RPTIS";"STATS",#N/A,FALSE,"STATS";"CELL",#N/A,FALSE,"CELL";"BS",#N/A,FALSE,"BS"}</definedName>
    <definedName name="reqwr" localSheetId="1" hidden="1">{"IS",#N/A,FALSE,"IS";"RPTIS",#N/A,FALSE,"RPTIS";"STATS",#N/A,FALSE,"STATS";"CELL",#N/A,FALSE,"CELL";"BS",#N/A,FALSE,"BS"}</definedName>
    <definedName name="reqwr" localSheetId="4" hidden="1">{"IS",#N/A,FALSE,"IS";"RPTIS",#N/A,FALSE,"RPTIS";"STATS",#N/A,FALSE,"STATS";"CELL",#N/A,FALSE,"CELL";"BS",#N/A,FALSE,"BS"}</definedName>
    <definedName name="reqwr" localSheetId="7" hidden="1">{"IS",#N/A,FALSE,"IS";"RPTIS",#N/A,FALSE,"RPTIS";"STATS",#N/A,FALSE,"STATS";"CELL",#N/A,FALSE,"CELL";"BS",#N/A,FALSE,"BS"}</definedName>
    <definedName name="reqwr" hidden="1">{"IS",#N/A,FALSE,"IS";"RPTIS",#N/A,FALSE,"RPTIS";"STATS",#N/A,FALSE,"STATS";"CELL",#N/A,FALSE,"CELL";"BS",#N/A,FALSE,"BS"}</definedName>
    <definedName name="rer" hidden="1">#REF!</definedName>
    <definedName name="res_dif10_06" localSheetId="5">#REF!</definedName>
    <definedName name="res_dif10_06">#REF!</definedName>
    <definedName name="res_dif10_06_11" localSheetId="5">#REF!</definedName>
    <definedName name="res_dif10_06_11">#REF!</definedName>
    <definedName name="res_dif10_06_12" localSheetId="5">#REF!</definedName>
    <definedName name="res_dif10_06_12">#REF!</definedName>
    <definedName name="res_dif10_06_13" localSheetId="5">#REF!</definedName>
    <definedName name="res_dif10_06_13">#REF!</definedName>
    <definedName name="res_dif10_06_14" localSheetId="5">#REF!</definedName>
    <definedName name="res_dif10_06_14">#REF!</definedName>
    <definedName name="res_dif10_06_15" localSheetId="5">#REF!</definedName>
    <definedName name="res_dif10_06_15">#REF!</definedName>
    <definedName name="res_dif10_06_16" localSheetId="5">#REF!</definedName>
    <definedName name="res_dif10_06_16">#REF!</definedName>
    <definedName name="res_dif10_06_17" localSheetId="5">#REF!</definedName>
    <definedName name="res_dif10_06_17">#REF!</definedName>
    <definedName name="res_dif10_06_18" localSheetId="5">#REF!</definedName>
    <definedName name="res_dif10_06_18">#REF!</definedName>
    <definedName name="res_dif10_06_19" localSheetId="5">#REF!</definedName>
    <definedName name="res_dif10_06_19">#REF!</definedName>
    <definedName name="res_dif10_06_2" localSheetId="5">#REF!</definedName>
    <definedName name="res_dif10_06_2">#REF!</definedName>
    <definedName name="res_dif10_06_20" localSheetId="5">#REF!</definedName>
    <definedName name="res_dif10_06_20">#REF!</definedName>
    <definedName name="res_dif10_06_21" localSheetId="5">#REF!</definedName>
    <definedName name="res_dif10_06_21">#REF!</definedName>
    <definedName name="res_dif10_06_22" localSheetId="5">#REF!</definedName>
    <definedName name="res_dif10_06_22">#REF!</definedName>
    <definedName name="res_dif10_06_23" localSheetId="5">#REF!</definedName>
    <definedName name="res_dif10_06_23">#REF!</definedName>
    <definedName name="res_dif10_06_3" localSheetId="5">#REF!</definedName>
    <definedName name="res_dif10_06_3">#REF!</definedName>
    <definedName name="res_dif10_06_8" localSheetId="5">#REF!</definedName>
    <definedName name="res_dif10_06_8">#REF!</definedName>
    <definedName name="Res_Ferram" localSheetId="5">#REF!</definedName>
    <definedName name="Res_Ferram">#REF!</definedName>
    <definedName name="res0699_11" localSheetId="5">#REF!</definedName>
    <definedName name="res0699_11">#REF!</definedName>
    <definedName name="res0699_12" localSheetId="5">#REF!</definedName>
    <definedName name="res0699_12">#REF!</definedName>
    <definedName name="res0699_13" localSheetId="5">#REF!</definedName>
    <definedName name="res0699_13">#REF!</definedName>
    <definedName name="res0699_14" localSheetId="5">#REF!</definedName>
    <definedName name="res0699_14">#REF!</definedName>
    <definedName name="res0699_15" localSheetId="5">#REF!</definedName>
    <definedName name="res0699_15">#REF!</definedName>
    <definedName name="res0699_16" localSheetId="5">#REF!</definedName>
    <definedName name="res0699_16">#REF!</definedName>
    <definedName name="res0699_17" localSheetId="5">#REF!</definedName>
    <definedName name="res0699_17">#REF!</definedName>
    <definedName name="res0699_18" localSheetId="5">#REF!</definedName>
    <definedName name="res0699_18">#REF!</definedName>
    <definedName name="res0699_19" localSheetId="5">#REF!</definedName>
    <definedName name="res0699_19">#REF!</definedName>
    <definedName name="res0699_2" localSheetId="5">#REF!</definedName>
    <definedName name="res0699_2">#REF!</definedName>
    <definedName name="res0699_20" localSheetId="5">#REF!</definedName>
    <definedName name="res0699_20">#REF!</definedName>
    <definedName name="res0699_21" localSheetId="5">#REF!</definedName>
    <definedName name="res0699_21">#REF!</definedName>
    <definedName name="res0699_22" localSheetId="5">#REF!</definedName>
    <definedName name="res0699_22">#REF!</definedName>
    <definedName name="res0699_23" localSheetId="5">#REF!</definedName>
    <definedName name="res0699_23">#REF!</definedName>
    <definedName name="res0699_3" localSheetId="5">#REF!</definedName>
    <definedName name="res0699_3">#REF!</definedName>
    <definedName name="res0699_8" localSheetId="5">#REF!</definedName>
    <definedName name="res0699_8">#REF!</definedName>
    <definedName name="res10_0699" localSheetId="5">#REF!</definedName>
    <definedName name="res10_0699">#REF!</definedName>
    <definedName name="res10_0699_11" localSheetId="5">#REF!</definedName>
    <definedName name="res10_0699_11">#REF!</definedName>
    <definedName name="res10_0699_12" localSheetId="5">#REF!</definedName>
    <definedName name="res10_0699_12">#REF!</definedName>
    <definedName name="res10_0699_13" localSheetId="5">#REF!</definedName>
    <definedName name="res10_0699_13">#REF!</definedName>
    <definedName name="res10_0699_14" localSheetId="5">#REF!</definedName>
    <definedName name="res10_0699_14">#REF!</definedName>
    <definedName name="res10_0699_15" localSheetId="5">#REF!</definedName>
    <definedName name="res10_0699_15">#REF!</definedName>
    <definedName name="res10_0699_16" localSheetId="5">#REF!</definedName>
    <definedName name="res10_0699_16">#REF!</definedName>
    <definedName name="res10_0699_17" localSheetId="5">#REF!</definedName>
    <definedName name="res10_0699_17">#REF!</definedName>
    <definedName name="res10_0699_18" localSheetId="5">#REF!</definedName>
    <definedName name="res10_0699_18">#REF!</definedName>
    <definedName name="res10_0699_19" localSheetId="5">#REF!</definedName>
    <definedName name="res10_0699_19">#REF!</definedName>
    <definedName name="res10_0699_2" localSheetId="5">#REF!</definedName>
    <definedName name="res10_0699_2">#REF!</definedName>
    <definedName name="res10_0699_20" localSheetId="5">#REF!</definedName>
    <definedName name="res10_0699_20">#REF!</definedName>
    <definedName name="res10_0699_21" localSheetId="5">#REF!</definedName>
    <definedName name="res10_0699_21">#REF!</definedName>
    <definedName name="res10_0699_22" localSheetId="5">#REF!</definedName>
    <definedName name="res10_0699_22">#REF!</definedName>
    <definedName name="res10_0699_23" localSheetId="5">#REF!</definedName>
    <definedName name="res10_0699_23">#REF!</definedName>
    <definedName name="res10_0699_3" localSheetId="5">#REF!</definedName>
    <definedName name="res10_0699_3">#REF!</definedName>
    <definedName name="res10_0699_8" localSheetId="5">#REF!</definedName>
    <definedName name="res10_0699_8">#REF!</definedName>
    <definedName name="res1099_11" localSheetId="5">#REF!</definedName>
    <definedName name="res1099_11">#REF!</definedName>
    <definedName name="res1099_12" localSheetId="5">#REF!</definedName>
    <definedName name="res1099_12">#REF!</definedName>
    <definedName name="res1099_13" localSheetId="5">#REF!</definedName>
    <definedName name="res1099_13">#REF!</definedName>
    <definedName name="res1099_14" localSheetId="5">#REF!</definedName>
    <definedName name="res1099_14">#REF!</definedName>
    <definedName name="res1099_15" localSheetId="5">#REF!</definedName>
    <definedName name="res1099_15">#REF!</definedName>
    <definedName name="res1099_16" localSheetId="5">#REF!</definedName>
    <definedName name="res1099_16">#REF!</definedName>
    <definedName name="res1099_17" localSheetId="5">#REF!</definedName>
    <definedName name="res1099_17">#REF!</definedName>
    <definedName name="res1099_18" localSheetId="5">#REF!</definedName>
    <definedName name="res1099_18">#REF!</definedName>
    <definedName name="res1099_19" localSheetId="5">#REF!</definedName>
    <definedName name="res1099_19">#REF!</definedName>
    <definedName name="res1099_2" localSheetId="5">#REF!</definedName>
    <definedName name="res1099_2">#REF!</definedName>
    <definedName name="res1099_20" localSheetId="5">#REF!</definedName>
    <definedName name="res1099_20">#REF!</definedName>
    <definedName name="res1099_21" localSheetId="5">#REF!</definedName>
    <definedName name="res1099_21">#REF!</definedName>
    <definedName name="res1099_22" localSheetId="5">#REF!</definedName>
    <definedName name="res1099_22">#REF!</definedName>
    <definedName name="res1099_23" localSheetId="5">#REF!</definedName>
    <definedName name="res1099_23">#REF!</definedName>
    <definedName name="res1099_3" localSheetId="5">#REF!</definedName>
    <definedName name="res1099_3">#REF!</definedName>
    <definedName name="res1099_8" localSheetId="5">#REF!</definedName>
    <definedName name="res1099_8">#REF!</definedName>
    <definedName name="res1199_11" localSheetId="5">#REF!</definedName>
    <definedName name="res1199_11">#REF!</definedName>
    <definedName name="res1199_12" localSheetId="5">#REF!</definedName>
    <definedName name="res1199_12">#REF!</definedName>
    <definedName name="res1199_13" localSheetId="5">#REF!</definedName>
    <definedName name="res1199_13">#REF!</definedName>
    <definedName name="res1199_14" localSheetId="5">#REF!</definedName>
    <definedName name="res1199_14">#REF!</definedName>
    <definedName name="res1199_15" localSheetId="5">#REF!</definedName>
    <definedName name="res1199_15">#REF!</definedName>
    <definedName name="res1199_16" localSheetId="5">#REF!</definedName>
    <definedName name="res1199_16">#REF!</definedName>
    <definedName name="res1199_17" localSheetId="5">#REF!</definedName>
    <definedName name="res1199_17">#REF!</definedName>
    <definedName name="res1199_18" localSheetId="5">#REF!</definedName>
    <definedName name="res1199_18">#REF!</definedName>
    <definedName name="res1199_19" localSheetId="5">#REF!</definedName>
    <definedName name="res1199_19">#REF!</definedName>
    <definedName name="res1199_2" localSheetId="5">#REF!</definedName>
    <definedName name="res1199_2">#REF!</definedName>
    <definedName name="res1199_20" localSheetId="5">#REF!</definedName>
    <definedName name="res1199_20">#REF!</definedName>
    <definedName name="res1199_21" localSheetId="5">#REF!</definedName>
    <definedName name="res1199_21">#REF!</definedName>
    <definedName name="res1199_22" localSheetId="5">#REF!</definedName>
    <definedName name="res1199_22">#REF!</definedName>
    <definedName name="res1199_23" localSheetId="5">#REF!</definedName>
    <definedName name="res1199_23">#REF!</definedName>
    <definedName name="res1199_3" localSheetId="5">#REF!</definedName>
    <definedName name="res1199_3">#REF!</definedName>
    <definedName name="res1199_8" localSheetId="5">#REF!</definedName>
    <definedName name="res1199_8">#REF!</definedName>
    <definedName name="rEscala1" localSheetId="5">#REF!</definedName>
    <definedName name="rEscala1">#REF!</definedName>
    <definedName name="rEscala2" localSheetId="5">#REF!</definedName>
    <definedName name="rEscala2">#REF!</definedName>
    <definedName name="rEscala3" localSheetId="5">#REF!</definedName>
    <definedName name="rEscala3">#REF!</definedName>
    <definedName name="rEscala4" localSheetId="5">#REF!</definedName>
    <definedName name="rEscala4">#REF!</definedName>
    <definedName name="rEscalaSDSinMax" localSheetId="5">#REF!</definedName>
    <definedName name="rEscalaSDSinMax">#REF!</definedName>
    <definedName name="rEscalaSDSinMin" localSheetId="5">#REF!</definedName>
    <definedName name="rEscalaSDSinMin">#REF!</definedName>
    <definedName name="rEscalaSIN" localSheetId="5">#REF!</definedName>
    <definedName name="rEscalaSIN">#REF!</definedName>
    <definedName name="RESERVA" localSheetId="5">#REF!</definedName>
    <definedName name="RESERVA">#REF!</definedName>
    <definedName name="RESF" localSheetId="5">#REF!</definedName>
    <definedName name="RESF">#REF!</definedName>
    <definedName name="RESTRICAO" localSheetId="5">#REF!</definedName>
    <definedName name="RESTRICAO">#REF!</definedName>
    <definedName name="Resul_Periodo_EERR" localSheetId="5">#REF!</definedName>
    <definedName name="Resul_Periodo_EERR">#REF!</definedName>
    <definedName name="RESULT_COMANDER" localSheetId="5">#REF!</definedName>
    <definedName name="RESULT_COMANDER">#REF!</definedName>
    <definedName name="Result_Ex_Fut_Gaap" localSheetId="5">#REF!</definedName>
    <definedName name="Result_Ex_Fut_Gaap">#REF!</definedName>
    <definedName name="Result_Ex_Fut_Soc" localSheetId="5">#REF!</definedName>
    <definedName name="Result_Ex_Fut_Soc">#REF!</definedName>
    <definedName name="resultado" localSheetId="5">#REF!</definedName>
    <definedName name="resultado">#REF!</definedName>
    <definedName name="RESULTADO_CMARG" localSheetId="5">#REF!</definedName>
    <definedName name="RESULTADO_CMARG">#REF!</definedName>
    <definedName name="ResultadoMAE" localSheetId="5">#REF!</definedName>
    <definedName name="ResultadoMAE">#REF!</definedName>
    <definedName name="resultadorendimento" localSheetId="5">#REF!</definedName>
    <definedName name="resultadorendimento">#REF!</definedName>
    <definedName name="RESULTS" localSheetId="5">#REF!</definedName>
    <definedName name="RESULTS">#REF!</definedName>
    <definedName name="ResultXMutMil" localSheetId="5">#REF!</definedName>
    <definedName name="ResultXMutMil">#REF!</definedName>
    <definedName name="ResultXPL" localSheetId="5">#REF!</definedName>
    <definedName name="ResultXPL">#REF!</definedName>
    <definedName name="ResultXPLMil" localSheetId="5">#REF!</definedName>
    <definedName name="ResultXPLMil">#REF!</definedName>
    <definedName name="Resumo" localSheetId="5">#REF!</definedName>
    <definedName name="Resumo">#REF!</definedName>
    <definedName name="RESUMO2003" localSheetId="5">#REF!</definedName>
    <definedName name="RESUMO2003">#REF!</definedName>
    <definedName name="RESUMO2003_8" localSheetId="5">#REF!</definedName>
    <definedName name="RESUMO2003_8">#REF!</definedName>
    <definedName name="RESUMO3" hidden="1">{#N/A,#N/A,FALSE,"CONTROLE"}</definedName>
    <definedName name="RESUMONT" localSheetId="5">#REF!</definedName>
    <definedName name="RESUMONT">#REF!</definedName>
    <definedName name="REV." localSheetId="5">#REF!</definedName>
    <definedName name="REV.">#REF!</definedName>
    <definedName name="REVAPRACT" localSheetId="5">#REF!</definedName>
    <definedName name="REVAPRACT">#REF!</definedName>
    <definedName name="REVAPRBUD" localSheetId="5">#REF!</definedName>
    <definedName name="REVAPRBUD">#REF!</definedName>
    <definedName name="REVAUGACT" localSheetId="5">#REF!</definedName>
    <definedName name="REVAUGACT">#REF!</definedName>
    <definedName name="REVAUGBUD" localSheetId="5">#REF!</definedName>
    <definedName name="REVAUGBUD">#REF!</definedName>
    <definedName name="REVDECACT" localSheetId="5">#REF!</definedName>
    <definedName name="REVDECACT">#REF!</definedName>
    <definedName name="REVDECBUD" localSheetId="5">#REF!</definedName>
    <definedName name="REVDECBUD">#REF!</definedName>
    <definedName name="Revenues_Bilateral_Contracts_Long_Term" localSheetId="5">#REF!</definedName>
    <definedName name="Revenues_Bilateral_Contracts_Long_Term">#REF!</definedName>
    <definedName name="Revenues_Billed_Enegy_Input" localSheetId="5">#REF!</definedName>
    <definedName name="Revenues_Billed_Enegy_Input">#REF!</definedName>
    <definedName name="Revenues_Billed_Energy" localSheetId="5">#REF!</definedName>
    <definedName name="Revenues_Billed_Energy">#REF!</definedName>
    <definedName name="Revenues_Billed_Energy_Input" localSheetId="5">#REF!</definedName>
    <definedName name="Revenues_Billed_Energy_Input">#REF!</definedName>
    <definedName name="Revenues_Captive_Market_Simulation" localSheetId="5">#REF!</definedName>
    <definedName name="Revenues_Captive_Market_Simulation">#REF!</definedName>
    <definedName name="Revenues_Free_Energy_Market_Current" localSheetId="5">#REF!</definedName>
    <definedName name="Revenues_Free_Energy_Market_Current">#REF!</definedName>
    <definedName name="Revenues_Free_Energy_Market_EX_Concession_Area" localSheetId="5">#REF!</definedName>
    <definedName name="Revenues_Free_Energy_Market_EX_Concession_Area">#REF!</definedName>
    <definedName name="Revenues_Losses_Recovery" localSheetId="5">#REF!</definedName>
    <definedName name="Revenues_Losses_Recovery">#REF!</definedName>
    <definedName name="Revenues_Losses_Simulation" localSheetId="5">#REF!</definedName>
    <definedName name="Revenues_Losses_Simulation">#REF!</definedName>
    <definedName name="Revenues_Market_Migration" localSheetId="5">#REF!</definedName>
    <definedName name="Revenues_Market_Migration">#REF!</definedName>
    <definedName name="Revenues_Net_Revenues" localSheetId="5">#REF!</definedName>
    <definedName name="Revenues_Net_Revenues">#REF!</definedName>
    <definedName name="Revenues_Required_Energy" localSheetId="5">#REF!</definedName>
    <definedName name="Revenues_Required_Energy">#REF!</definedName>
    <definedName name="Revenues_Required_Energy_Input" localSheetId="5">#REF!</definedName>
    <definedName name="Revenues_Required_Energy_Input">#REF!</definedName>
    <definedName name="Revenues_Tariff" localSheetId="5">#REF!</definedName>
    <definedName name="Revenues_Tariff">#REF!</definedName>
    <definedName name="REVFEBACT" localSheetId="5">#REF!</definedName>
    <definedName name="REVFEBACT">#REF!</definedName>
    <definedName name="REVFEBBUD" localSheetId="5">#REF!</definedName>
    <definedName name="REVFEBBUD">#REF!</definedName>
    <definedName name="REVJANACT" localSheetId="5">#REF!</definedName>
    <definedName name="REVJANACT">#REF!</definedName>
    <definedName name="REVJANBUD" localSheetId="5">#REF!</definedName>
    <definedName name="REVJANBUD">#REF!</definedName>
    <definedName name="REVJULACT" localSheetId="5">#REF!</definedName>
    <definedName name="REVJULACT">#REF!</definedName>
    <definedName name="REVJULBUD" localSheetId="5">#REF!</definedName>
    <definedName name="REVJULBUD">#REF!</definedName>
    <definedName name="REVJUNACT" localSheetId="5">#REF!</definedName>
    <definedName name="REVJUNACT">#REF!</definedName>
    <definedName name="REVJUNBUD" localSheetId="5">#REF!</definedName>
    <definedName name="REVJUNBUD">#REF!</definedName>
    <definedName name="REVMARACT" localSheetId="5">#REF!</definedName>
    <definedName name="REVMARACT">#REF!</definedName>
    <definedName name="REVMARBUD" localSheetId="5">#REF!</definedName>
    <definedName name="REVMARBUD">#REF!</definedName>
    <definedName name="REVMAYACT" localSheetId="5">#REF!</definedName>
    <definedName name="REVMAYACT">#REF!</definedName>
    <definedName name="REVMAYBUD" localSheetId="5">#REF!</definedName>
    <definedName name="REVMAYBUD">#REF!</definedName>
    <definedName name="REVNOVACT" localSheetId="5">#REF!</definedName>
    <definedName name="REVNOVACT">#REF!</definedName>
    <definedName name="REVNOVBUD" localSheetId="5">#REF!</definedName>
    <definedName name="REVNOVBUD">#REF!</definedName>
    <definedName name="REVOCTACT" localSheetId="5">#REF!</definedName>
    <definedName name="REVOCTACT">#REF!</definedName>
    <definedName name="REVOCTBUD" localSheetId="5">#REF!</definedName>
    <definedName name="REVOCTBUD">#REF!</definedName>
    <definedName name="REVSEPACT" localSheetId="5">#REF!</definedName>
    <definedName name="REVSEPACT">#REF!</definedName>
    <definedName name="REVSEPBUD" localSheetId="5">#REF!</definedName>
    <definedName name="REVSEPBUD">#REF!</definedName>
    <definedName name="REXC" localSheetId="5">#REF!</definedName>
    <definedName name="REXC">#REF!</definedName>
    <definedName name="Rf" localSheetId="5">#REF!</definedName>
    <definedName name="Rf">#REF!</definedName>
    <definedName name="RGE" localSheetId="5">#REF!</definedName>
    <definedName name="RGE">#REF!</definedName>
    <definedName name="RGR" localSheetId="5">#REF!</definedName>
    <definedName name="RGR">#REF!</definedName>
    <definedName name="RHTHNT" localSheetId="5" hidden="1">#REF!</definedName>
    <definedName name="RHTHNT" hidden="1">#REF!</definedName>
    <definedName name="rider2" localSheetId="0">#REF!,#REF!,#REF!,#REF!</definedName>
    <definedName name="rider2" localSheetId="5">#REF!,#REF!,#REF!,#REF!</definedName>
    <definedName name="rider2" localSheetId="1">#REF!,#REF!,#REF!,#REF!</definedName>
    <definedName name="rider2" localSheetId="7">#REF!,#REF!,#REF!,#REF!</definedName>
    <definedName name="rider2">#REF!,#REF!,#REF!,#REF!</definedName>
    <definedName name="RioQuente" localSheetId="5">#REF!</definedName>
    <definedName name="RioQuente" localSheetId="7">#REF!</definedName>
    <definedName name="RioQuente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300000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>#REF!</definedName>
    <definedName name="rito" localSheetId="5">#REF!</definedName>
    <definedName name="rito">#REF!</definedName>
    <definedName name="rits" localSheetId="5">#REF!</definedName>
    <definedName name="rits">#REF!</definedName>
    <definedName name="rl" localSheetId="5">#REF!</definedName>
    <definedName name="rl">#REF!</definedName>
    <definedName name="RM_RED" localSheetId="5">#REF!</definedName>
    <definedName name="RM_RED">#REF!</definedName>
    <definedName name="RMCOptions">"*000000000000000"</definedName>
    <definedName name="Roaming_Usage">#REF!</definedName>
    <definedName name="ROB" localSheetId="5">#REF!</definedName>
    <definedName name="ROB">#REF!</definedName>
    <definedName name="RODADO" localSheetId="0" hidden="1">{#N/A,#N/A,FALSE,"ANEXO3 99 ERA";#N/A,#N/A,FALSE,"ANEXO3 99 UBÁ2";#N/A,#N/A,FALSE,"ANEXO3 99 DTU";#N/A,#N/A,FALSE,"ANEXO3 99 RDR";#N/A,#N/A,FALSE,"ANEXO3 99 UBÁ4";#N/A,#N/A,FALSE,"ANEXO3 99 UBÁ6"}</definedName>
    <definedName name="RODADO" localSheetId="5" hidden="1">{#N/A,#N/A,FALSE,"ANEXO3 99 ERA";#N/A,#N/A,FALSE,"ANEXO3 99 UBÁ2";#N/A,#N/A,FALSE,"ANEXO3 99 DTU";#N/A,#N/A,FALSE,"ANEXO3 99 RDR";#N/A,#N/A,FALSE,"ANEXO3 99 UBÁ4";#N/A,#N/A,FALSE,"ANEXO3 99 UBÁ6"}</definedName>
    <definedName name="RODADO" localSheetId="1" hidden="1">{#N/A,#N/A,FALSE,"ANEXO3 99 ERA";#N/A,#N/A,FALSE,"ANEXO3 99 UBÁ2";#N/A,#N/A,FALSE,"ANEXO3 99 DTU";#N/A,#N/A,FALSE,"ANEXO3 99 RDR";#N/A,#N/A,FALSE,"ANEXO3 99 UBÁ4";#N/A,#N/A,FALSE,"ANEXO3 99 UBÁ6"}</definedName>
    <definedName name="RODADO" localSheetId="4" hidden="1">{#N/A,#N/A,FALSE,"ANEXO3 99 ERA";#N/A,#N/A,FALSE,"ANEXO3 99 UBÁ2";#N/A,#N/A,FALSE,"ANEXO3 99 DTU";#N/A,#N/A,FALSE,"ANEXO3 99 RDR";#N/A,#N/A,FALSE,"ANEXO3 99 UBÁ4";#N/A,#N/A,FALSE,"ANEXO3 99 UBÁ6"}</definedName>
    <definedName name="RODADO" localSheetId="7" hidden="1">{#N/A,#N/A,FALSE,"ANEXO3 99 ERA";#N/A,#N/A,FALSE,"ANEXO3 99 UBÁ2";#N/A,#N/A,FALSE,"ANEXO3 99 DTU";#N/A,#N/A,FALSE,"ANEXO3 99 RDR";#N/A,#N/A,FALSE,"ANEXO3 99 UBÁ4";#N/A,#N/A,FALSE,"ANEXO3 99 UBÁ6"}</definedName>
    <definedName name="RODADO" hidden="1">{#N/A,#N/A,FALSE,"ANEXO3 99 ERA";#N/A,#N/A,FALSE,"ANEXO3 99 UBÁ2";#N/A,#N/A,FALSE,"ANEXO3 99 DTU";#N/A,#N/A,FALSE,"ANEXO3 99 RDR";#N/A,#N/A,FALSE,"ANEXO3 99 UBÁ4";#N/A,#N/A,FALSE,"ANEXO3 99 UBÁ6"}</definedName>
    <definedName name="rodotrilho">#N/A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ic">#REF!</definedName>
    <definedName name="roic_print" localSheetId="5">#REF!</definedName>
    <definedName name="roic_print">#REF!</definedName>
    <definedName name="ROICF" localSheetId="5">#REF!</definedName>
    <definedName name="ROICF">#REF!</definedName>
    <definedName name="ROICYEARS" localSheetId="5">#REF!</definedName>
    <definedName name="ROICYEARS">#REF!</definedName>
    <definedName name="rom">#N/A</definedName>
    <definedName name="rome_2" localSheetId="5">#REF!,#REF!</definedName>
    <definedName name="rome_2">#REF!,#REF!</definedName>
    <definedName name="Rondonópolis" localSheetId="5">#REF!</definedName>
    <definedName name="Rondonópolis">#REF!</definedName>
    <definedName name="rosbife" localSheetId="5">#REF!</definedName>
    <definedName name="rosbife">#REF!</definedName>
    <definedName name="RO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W_LD">#REF!</definedName>
    <definedName name="ROW_MAN" localSheetId="5">#REF!</definedName>
    <definedName name="ROW_MAN">#REF!</definedName>
    <definedName name="ROWLD" localSheetId="5">#REF!</definedName>
    <definedName name="ROWLD">#REF!</definedName>
    <definedName name="RowLevel" hidden="1">1</definedName>
    <definedName name="ROWROD" localSheetId="5">#REF!</definedName>
    <definedName name="ROWROD">#REF!</definedName>
    <definedName name="ROWSP" localSheetId="5">#REF!</definedName>
    <definedName name="ROWSP">#REF!</definedName>
    <definedName name="ROXINHO_ATIVO_CONS" localSheetId="5">#REF!</definedName>
    <definedName name="ROXINHO_ATIVO_CONS">#REF!</definedName>
    <definedName name="ROXINHO_ATIVO_CONS1" localSheetId="5">#REF!</definedName>
    <definedName name="ROXINHO_ATIVO_CONS1">#REF!</definedName>
    <definedName name="ROXINHO_PASSIVO_CONS" localSheetId="5">#REF!</definedName>
    <definedName name="ROXINHO_PASSIVO_CONS">#REF!</definedName>
    <definedName name="ROXINHO_PASSIVO_CONS1" localSheetId="5">#REF!</definedName>
    <definedName name="ROXINHO_PASSIVO_CONS1">#REF!</definedName>
    <definedName name="roy" localSheetId="5">#REF!</definedName>
    <definedName name="roy">#REF!</definedName>
    <definedName name="RP___101" localSheetId="5">#REF!</definedName>
    <definedName name="RP___101">#REF!</definedName>
    <definedName name="RP___101.1.1." localSheetId="5">#REF!</definedName>
    <definedName name="RP___101.1.1.">#REF!</definedName>
    <definedName name="RP_110" localSheetId="5">#REF!</definedName>
    <definedName name="RP_110">#REF!</definedName>
    <definedName name="RPA" localSheetId="5">#REF!</definedName>
    <definedName name="RPA">#REF!</definedName>
    <definedName name="RPEN" localSheetId="5">#REF!</definedName>
    <definedName name="RPEN">#REF!</definedName>
    <definedName name="rpo_comm" localSheetId="5">#REF!</definedName>
    <definedName name="rpo_comm">#REF!</definedName>
    <definedName name="rpo_oth" localSheetId="5">#REF!</definedName>
    <definedName name="rpo_oth">#REF!</definedName>
    <definedName name="rpo_out" localSheetId="5">#REF!</definedName>
    <definedName name="rpo_out">#REF!</definedName>
    <definedName name="rpo_train" localSheetId="5">#REF!</definedName>
    <definedName name="rpo_train">#REF!</definedName>
    <definedName name="rpo_trip" localSheetId="5">#REF!</definedName>
    <definedName name="rpo_trip">#REF!</definedName>
    <definedName name="RPRG" localSheetId="5">#REF!</definedName>
    <definedName name="RPRG">#REF!</definedName>
    <definedName name="RQ" localSheetId="5">#REF!</definedName>
    <definedName name="RQ">#REF!</definedName>
    <definedName name="RQ_Adm_Hoteleira" localSheetId="5">#REF!</definedName>
    <definedName name="RQ_Adm_Hoteleira">#REF!</definedName>
    <definedName name="RQ_Arrendamento_Hoteis" localSheetId="5">#REF!</definedName>
    <definedName name="RQ_Arrendamento_Hoteis">#REF!</definedName>
    <definedName name="RQ_Cristal" localSheetId="5">#REF!</definedName>
    <definedName name="RQ_Cristal">#REF!</definedName>
    <definedName name="RQ_High_End" localSheetId="5">#REF!</definedName>
    <definedName name="RQ_High_End">#REF!</definedName>
    <definedName name="RQ_Hot_Park" localSheetId="5">#REF!</definedName>
    <definedName name="RQ_Hot_Park">#REF!</definedName>
    <definedName name="RQ_Hotel_Convencoes" localSheetId="5">#REF!</definedName>
    <definedName name="RQ_Hotel_Convencoes">#REF!</definedName>
    <definedName name="RQ_Hotel_Tematico" localSheetId="5">#REF!</definedName>
    <definedName name="RQ_Hotel_Tematico">#REF!</definedName>
    <definedName name="RQ_Imobiliaria_Online" localSheetId="5">#REF!</definedName>
    <definedName name="RQ_Imobiliaria_Online">#REF!</definedName>
    <definedName name="RQ_Parque_Aventura" localSheetId="5">#REF!</definedName>
    <definedName name="RQ_Parque_Aventura">#REF!</definedName>
    <definedName name="RQ_Real_State" localSheetId="5">#REF!</definedName>
    <definedName name="RQ_Real_State">#REF!</definedName>
    <definedName name="rqrq" localSheetId="0" hidden="1">{"test2",#N/A,TRUE,"Prices"}</definedName>
    <definedName name="rqrq" localSheetId="5" hidden="1">{"test2",#N/A,TRUE,"Prices"}</definedName>
    <definedName name="rqrq" localSheetId="1" hidden="1">{"test2",#N/A,TRUE,"Prices"}</definedName>
    <definedName name="rqrq" localSheetId="4" hidden="1">{"test2",#N/A,TRUE,"Prices"}</definedName>
    <definedName name="rqrq" localSheetId="7" hidden="1">{"test2",#N/A,TRUE,"Prices"}</definedName>
    <definedName name="rqrq" hidden="1">{"test2",#N/A,TRUE,"Prices"}</definedName>
    <definedName name="rr" localSheetId="0" hidden="1">{#N/A,#N/A,FALSE,"ANEXO3 99 ERA";#N/A,#N/A,FALSE,"ANEXO3 99 UBÁ2";#N/A,#N/A,FALSE,"ANEXO3 99 DTU";#N/A,#N/A,FALSE,"ANEXO3 99 RDR";#N/A,#N/A,FALSE,"ANEXO3 99 UBÁ4";#N/A,#N/A,FALSE,"ANEXO3 99 UBÁ6"}</definedName>
    <definedName name="rr" localSheetId="5" hidden="1">{#N/A,#N/A,FALSE,"ANEXO3 99 ERA";#N/A,#N/A,FALSE,"ANEXO3 99 UBÁ2";#N/A,#N/A,FALSE,"ANEXO3 99 DTU";#N/A,#N/A,FALSE,"ANEXO3 99 RDR";#N/A,#N/A,FALSE,"ANEXO3 99 UBÁ4";#N/A,#N/A,FALSE,"ANEXO3 99 UBÁ6"}</definedName>
    <definedName name="rr" localSheetId="1" hidden="1">{#N/A,#N/A,FALSE,"ANEXO3 99 ERA";#N/A,#N/A,FALSE,"ANEXO3 99 UBÁ2";#N/A,#N/A,FALSE,"ANEXO3 99 DTU";#N/A,#N/A,FALSE,"ANEXO3 99 RDR";#N/A,#N/A,FALSE,"ANEXO3 99 UBÁ4";#N/A,#N/A,FALSE,"ANEXO3 99 UBÁ6"}</definedName>
    <definedName name="rr" localSheetId="4" hidden="1">{#N/A,#N/A,FALSE,"ANEXO3 99 ERA";#N/A,#N/A,FALSE,"ANEXO3 99 UBÁ2";#N/A,#N/A,FALSE,"ANEXO3 99 DTU";#N/A,#N/A,FALSE,"ANEXO3 99 RDR";#N/A,#N/A,FALSE,"ANEXO3 99 UBÁ4";#N/A,#N/A,FALSE,"ANEXO3 99 UBÁ6"}</definedName>
    <definedName name="rr" localSheetId="7" hidden="1">{#N/A,#N/A,FALSE,"ANEXO3 99 ERA";#N/A,#N/A,FALSE,"ANEXO3 99 UBÁ2";#N/A,#N/A,FALSE,"ANEXO3 99 DTU";#N/A,#N/A,FALSE,"ANEXO3 99 RDR";#N/A,#N/A,FALSE,"ANEXO3 99 UBÁ4";#N/A,#N/A,FALSE,"ANEXO3 99 UBÁ6"}</definedName>
    <definedName name="rr" hidden="1">{#N/A,#N/A,FALSE,"ANEXO3 99 ERA";#N/A,#N/A,FALSE,"ANEXO3 99 UBÁ2";#N/A,#N/A,FALSE,"ANEXO3 99 DTU";#N/A,#N/A,FALSE,"ANEXO3 99 RDR";#N/A,#N/A,FALSE,"ANEXO3 99 UBÁ4";#N/A,#N/A,FALSE,"ANEXO3 99 UBÁ6"}</definedName>
    <definedName name="rrf">#REF!</definedName>
    <definedName name="RRR" localSheetId="0" hidden="1">{#N/A,#N/A,FALSE,"pedido"}</definedName>
    <definedName name="RRR" localSheetId="5" hidden="1">{#N/A,#N/A,FALSE,"pedido"}</definedName>
    <definedName name="RRR" localSheetId="1" hidden="1">{#N/A,#N/A,FALSE,"pedido"}</definedName>
    <definedName name="RRR" localSheetId="4" hidden="1">{#N/A,#N/A,FALSE,"pedido"}</definedName>
    <definedName name="RRR" localSheetId="7" hidden="1">{#N/A,#N/A,FALSE,"pedido"}</definedName>
    <definedName name="RRR" hidden="1">{#N/A,#N/A,FALSE,"pedido"}</definedName>
    <definedName name="RRROIC">#REF!</definedName>
    <definedName name="rrrr" localSheetId="5">#REF!</definedName>
    <definedName name="rrrr">#REF!</definedName>
    <definedName name="rrrrr" localSheetId="5">#REF!</definedName>
    <definedName name="rrrrr">#REF!</definedName>
    <definedName name="RSEL" localSheetId="5">#REF!</definedName>
    <definedName name="RSEL">#REF!</definedName>
    <definedName name="rsrsr" localSheetId="5">#REF!</definedName>
    <definedName name="rsrsr">#REF!</definedName>
    <definedName name="RT" localSheetId="5" hidden="1">#REF!</definedName>
    <definedName name="RT" hidden="1">#REF!</definedName>
    <definedName name="rteste" localSheetId="5">#REF!</definedName>
    <definedName name="rteste">#REF!</definedName>
    <definedName name="RTEW" localSheetId="0" hidden="1">{#N/A,#N/A,FALSE,"ANEXO3 99 ERA";#N/A,#N/A,FALSE,"ANEXO3 99 UBÁ2";#N/A,#N/A,FALSE,"ANEXO3 99 DTU";#N/A,#N/A,FALSE,"ANEXO3 99 RDR";#N/A,#N/A,FALSE,"ANEXO3 99 UBÁ4";#N/A,#N/A,FALSE,"ANEXO3 99 UBÁ6"}</definedName>
    <definedName name="RTEW" localSheetId="5" hidden="1">{#N/A,#N/A,FALSE,"ANEXO3 99 ERA";#N/A,#N/A,FALSE,"ANEXO3 99 UBÁ2";#N/A,#N/A,FALSE,"ANEXO3 99 DTU";#N/A,#N/A,FALSE,"ANEXO3 99 RDR";#N/A,#N/A,FALSE,"ANEXO3 99 UBÁ4";#N/A,#N/A,FALSE,"ANEXO3 99 UBÁ6"}</definedName>
    <definedName name="RTEW" localSheetId="1" hidden="1">{#N/A,#N/A,FALSE,"ANEXO3 99 ERA";#N/A,#N/A,FALSE,"ANEXO3 99 UBÁ2";#N/A,#N/A,FALSE,"ANEXO3 99 DTU";#N/A,#N/A,FALSE,"ANEXO3 99 RDR";#N/A,#N/A,FALSE,"ANEXO3 99 UBÁ4";#N/A,#N/A,FALSE,"ANEXO3 99 UBÁ6"}</definedName>
    <definedName name="RTEW" localSheetId="4" hidden="1">{#N/A,#N/A,FALSE,"ANEXO3 99 ERA";#N/A,#N/A,FALSE,"ANEXO3 99 UBÁ2";#N/A,#N/A,FALSE,"ANEXO3 99 DTU";#N/A,#N/A,FALSE,"ANEXO3 99 RDR";#N/A,#N/A,FALSE,"ANEXO3 99 UBÁ4";#N/A,#N/A,FALSE,"ANEXO3 99 UBÁ6"}</definedName>
    <definedName name="RTEW" localSheetId="7" hidden="1">{#N/A,#N/A,FALSE,"ANEXO3 99 ERA";#N/A,#N/A,FALSE,"ANEXO3 99 UBÁ2";#N/A,#N/A,FALSE,"ANEXO3 99 DTU";#N/A,#N/A,FALSE,"ANEXO3 99 RDR";#N/A,#N/A,FALSE,"ANEXO3 99 UBÁ4";#N/A,#N/A,FALSE,"ANEXO3 99 UBÁ6"}</definedName>
    <definedName name="RTEW" hidden="1">{#N/A,#N/A,FALSE,"ANEXO3 99 ERA";#N/A,#N/A,FALSE,"ANEXO3 99 UBÁ2";#N/A,#N/A,FALSE,"ANEXO3 99 DTU";#N/A,#N/A,FALSE,"ANEXO3 99 RDR";#N/A,#N/A,FALSE,"ANEXO3 99 UBÁ4";#N/A,#N/A,FALSE,"ANEXO3 99 UBÁ6"}</definedName>
    <definedName name="RTREE">#REF!</definedName>
    <definedName name="Rural" localSheetId="5">#REF!</definedName>
    <definedName name="Rural">#REF!</definedName>
    <definedName name="rwer" localSheetId="0" hidden="1">{#N/A,#N/A,FALSE,"ANEXO3 99 ERA";#N/A,#N/A,FALSE,"ANEXO3 99 UBÁ2";#N/A,#N/A,FALSE,"ANEXO3 99 DTU";#N/A,#N/A,FALSE,"ANEXO3 99 RDR";#N/A,#N/A,FALSE,"ANEXO3 99 UBÁ4";#N/A,#N/A,FALSE,"ANEXO3 99 UBÁ6"}</definedName>
    <definedName name="rwer" localSheetId="5" hidden="1">{#N/A,#N/A,FALSE,"ANEXO3 99 ERA";#N/A,#N/A,FALSE,"ANEXO3 99 UBÁ2";#N/A,#N/A,FALSE,"ANEXO3 99 DTU";#N/A,#N/A,FALSE,"ANEXO3 99 RDR";#N/A,#N/A,FALSE,"ANEXO3 99 UBÁ4";#N/A,#N/A,FALSE,"ANEXO3 99 UBÁ6"}</definedName>
    <definedName name="rwer" localSheetId="1" hidden="1">{#N/A,#N/A,FALSE,"ANEXO3 99 ERA";#N/A,#N/A,FALSE,"ANEXO3 99 UBÁ2";#N/A,#N/A,FALSE,"ANEXO3 99 DTU";#N/A,#N/A,FALSE,"ANEXO3 99 RDR";#N/A,#N/A,FALSE,"ANEXO3 99 UBÁ4";#N/A,#N/A,FALSE,"ANEXO3 99 UBÁ6"}</definedName>
    <definedName name="rwer" localSheetId="4" hidden="1">{#N/A,#N/A,FALSE,"ANEXO3 99 ERA";#N/A,#N/A,FALSE,"ANEXO3 99 UBÁ2";#N/A,#N/A,FALSE,"ANEXO3 99 DTU";#N/A,#N/A,FALSE,"ANEXO3 99 RDR";#N/A,#N/A,FALSE,"ANEXO3 99 UBÁ4";#N/A,#N/A,FALSE,"ANEXO3 99 UBÁ6"}</definedName>
    <definedName name="rwer" localSheetId="7" hidden="1">{#N/A,#N/A,FALSE,"ANEXO3 99 ERA";#N/A,#N/A,FALSE,"ANEXO3 99 UBÁ2";#N/A,#N/A,FALSE,"ANEXO3 99 DTU";#N/A,#N/A,FALSE,"ANEXO3 99 RDR";#N/A,#N/A,FALSE,"ANEXO3 99 UBÁ4";#N/A,#N/A,FALSE,"ANEXO3 99 UBÁ6"}</definedName>
    <definedName name="rwer" hidden="1">{#N/A,#N/A,FALSE,"ANEXO3 99 ERA";#N/A,#N/A,FALSE,"ANEXO3 99 UBÁ2";#N/A,#N/A,FALSE,"ANEXO3 99 DTU";#N/A,#N/A,FALSE,"ANEXO3 99 RDR";#N/A,#N/A,FALSE,"ANEXO3 99 UBÁ4";#N/A,#N/A,FALSE,"ANEXO3 99 UBÁ6"}</definedName>
    <definedName name="RZOB2" hidden="1">#REF!</definedName>
    <definedName name="s" localSheetId="0" hidden="1">{#N/A,#N/A,FALSE,"ANEXO3 99 ERA";#N/A,#N/A,FALSE,"ANEXO3 99 UBÁ2";#N/A,#N/A,FALSE,"ANEXO3 99 DTU";#N/A,#N/A,FALSE,"ANEXO3 99 RDR";#N/A,#N/A,FALSE,"ANEXO3 99 UBÁ4";#N/A,#N/A,FALSE,"ANEXO3 99 UBÁ6"}</definedName>
    <definedName name="s" localSheetId="5" hidden="1">{#N/A,#N/A,FALSE,"ANEXO3 99 ERA";#N/A,#N/A,FALSE,"ANEXO3 99 UBÁ2";#N/A,#N/A,FALSE,"ANEXO3 99 DTU";#N/A,#N/A,FALSE,"ANEXO3 99 RDR";#N/A,#N/A,FALSE,"ANEXO3 99 UBÁ4";#N/A,#N/A,FALSE,"ANEXO3 99 UBÁ6"}</definedName>
    <definedName name="s" localSheetId="1" hidden="1">{#N/A,#N/A,FALSE,"ANEXO3 99 ERA";#N/A,#N/A,FALSE,"ANEXO3 99 UBÁ2";#N/A,#N/A,FALSE,"ANEXO3 99 DTU";#N/A,#N/A,FALSE,"ANEXO3 99 RDR";#N/A,#N/A,FALSE,"ANEXO3 99 UBÁ4";#N/A,#N/A,FALSE,"ANEXO3 99 UBÁ6"}</definedName>
    <definedName name="s" localSheetId="4" hidden="1">{#N/A,#N/A,FALSE,"ANEXO3 99 ERA";#N/A,#N/A,FALSE,"ANEXO3 99 UBÁ2";#N/A,#N/A,FALSE,"ANEXO3 99 DTU";#N/A,#N/A,FALSE,"ANEXO3 99 RDR";#N/A,#N/A,FALSE,"ANEXO3 99 UBÁ4";#N/A,#N/A,FALSE,"ANEXO3 99 UBÁ6"}</definedName>
    <definedName name="s" localSheetId="7" hidden="1">{#N/A,#N/A,FALSE,"ANEXO3 99 ERA";#N/A,#N/A,FALSE,"ANEXO3 99 UBÁ2";#N/A,#N/A,FALSE,"ANEXO3 99 DTU";#N/A,#N/A,FALSE,"ANEXO3 99 RDR";#N/A,#N/A,FALSE,"ANEXO3 99 UBÁ4";#N/A,#N/A,FALSE,"ANEXO3 99 UBÁ6"}</definedName>
    <definedName name="s" hidden="1">{#N/A,#N/A,FALSE,"ANEXO3 99 ERA";#N/A,#N/A,FALSE,"ANEXO3 99 UBÁ2";#N/A,#N/A,FALSE,"ANEXO3 99 DTU";#N/A,#N/A,FALSE,"ANEXO3 99 RDR";#N/A,#N/A,FALSE,"ANEXO3 99 UBÁ4";#N/A,#N/A,FALSE,"ANEXO3 99 UBÁ6"}</definedName>
    <definedName name="S1_INV_LINE">#REF!</definedName>
    <definedName name="S1_INV_LINE0" localSheetId="5">#REF!</definedName>
    <definedName name="S1_INV_LINE0">#REF!</definedName>
    <definedName name="S1_INV_LINE1" localSheetId="5">#REF!</definedName>
    <definedName name="S1_INV_LINE1">#REF!</definedName>
    <definedName name="S1_INV_LINE2" localSheetId="5">#REF!</definedName>
    <definedName name="S1_INV_LINE2">#REF!</definedName>
    <definedName name="S1_SEC_TOT" localSheetId="5">#REF!</definedName>
    <definedName name="S1_SEC_TOT">#REF!</definedName>
    <definedName name="S1_SEC_TOT0" localSheetId="5">#REF!</definedName>
    <definedName name="S1_SEC_TOT0">#REF!</definedName>
    <definedName name="S1_SEC_TOT1" localSheetId="5">#REF!</definedName>
    <definedName name="S1_SEC_TOT1">#REF!</definedName>
    <definedName name="S1_SEC_TOT2" localSheetId="5">#REF!</definedName>
    <definedName name="S1_SEC_TOT2">#REF!</definedName>
    <definedName name="S2_DEAL_TOT" localSheetId="5">#REF!</definedName>
    <definedName name="S2_DEAL_TOT">#REF!</definedName>
    <definedName name="S2_INV_LINE" localSheetId="5">#REF!</definedName>
    <definedName name="S2_INV_LINE">#REF!</definedName>
    <definedName name="S2_INV_LINE0" localSheetId="5">#REF!</definedName>
    <definedName name="S2_INV_LINE0">#REF!</definedName>
    <definedName name="S2_INV_LINE1" localSheetId="5">#REF!</definedName>
    <definedName name="S2_INV_LINE1">#REF!</definedName>
    <definedName name="S2_INV_LINE2" localSheetId="5">#REF!</definedName>
    <definedName name="S2_INV_LINE2">#REF!</definedName>
    <definedName name="S2_SEC_TOT" localSheetId="5">#REF!</definedName>
    <definedName name="S2_SEC_TOT">#REF!</definedName>
    <definedName name="S2_SEC_TOT0" localSheetId="5">#REF!</definedName>
    <definedName name="S2_SEC_TOT0">#REF!</definedName>
    <definedName name="S2_SEC_TOT1" localSheetId="5">#REF!</definedName>
    <definedName name="S2_SEC_TOT1">#REF!</definedName>
    <definedName name="S2_SEC_TOT2" localSheetId="5">#REF!</definedName>
    <definedName name="S2_SEC_TOT2">#REF!</definedName>
    <definedName name="sa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BE">#REF!</definedName>
    <definedName name="sadsadasdsadarfw" localSheetId="5">#REF!</definedName>
    <definedName name="sadsadasdsadarfw">#REF!</definedName>
    <definedName name="sadtgdsfgvdf" localSheetId="5">#REF!</definedName>
    <definedName name="sadtgdsfgvdf">#REF!</definedName>
    <definedName name="SalarioMinimo" localSheetId="5">#REF!</definedName>
    <definedName name="SalarioMinimo">#REF!</definedName>
    <definedName name="salarios" localSheetId="5">#REF!</definedName>
    <definedName name="salarios">#REF!</definedName>
    <definedName name="SALDODÍVIDA" localSheetId="5">#REF!</definedName>
    <definedName name="SALDODÍVIDA">#REF!</definedName>
    <definedName name="SALDOMÊS" localSheetId="5">#REF!</definedName>
    <definedName name="SALDOMÊS">#REF!</definedName>
    <definedName name="SAPBEXdnldView" hidden="1">"4D03NTRSAPXLJR1H3B6U2JIW5"</definedName>
    <definedName name="SAPBEXrevision" hidden="1">1</definedName>
    <definedName name="SAPBEXsysID" hidden="1">"BWP"</definedName>
    <definedName name="SAPBEXwbID" hidden="1">"3LTXKNEXF1VMFNCDYT84FLIIW"</definedName>
    <definedName name="SAQUENUM">#REF!</definedName>
    <definedName name="SAQUENUM3" localSheetId="5">#REF!</definedName>
    <definedName name="SAQUENUM3">#REF!</definedName>
    <definedName name="SAQUEPER" localSheetId="5">#REF!</definedName>
    <definedName name="SAQUEPER">#REF!</definedName>
    <definedName name="SAQUEPER3" localSheetId="5">#REF!</definedName>
    <definedName name="SAQUEPER3">#REF!</definedName>
    <definedName name="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a" hidden="1">"AS2DocumentBrowse"</definedName>
    <definedName name="sasasasas">OFFSET(#REF!,1,0,#REF!,1)</definedName>
    <definedName name="sasasasasasas" localSheetId="5">OFFSET(#REF!,1,0,#REF!,1)</definedName>
    <definedName name="sasasasasasas">OFFSET(#REF!,1,0,#REF!,1)</definedName>
    <definedName name="sasd" localSheetId="0" hidden="1">{#N/A,#N/A,FALSE,"CONTROLE"}</definedName>
    <definedName name="sasd" localSheetId="5" hidden="1">{#N/A,#N/A,FALSE,"CONTROLE"}</definedName>
    <definedName name="sasd" localSheetId="1" hidden="1">{#N/A,#N/A,FALSE,"CONTROLE"}</definedName>
    <definedName name="sasd" localSheetId="4" hidden="1">{#N/A,#N/A,FALSE,"CONTROLE"}</definedName>
    <definedName name="sasd" localSheetId="7" hidden="1">{#N/A,#N/A,FALSE,"CONTROLE"}</definedName>
    <definedName name="sasd" hidden="1">{#N/A,#N/A,FALSE,"CONTROLE"}</definedName>
    <definedName name="SC">#REF!</definedName>
    <definedName name="Scenario_Dollar" localSheetId="5">#REF!</definedName>
    <definedName name="Scenario_Dollar">#REF!</definedName>
    <definedName name="Scenario_Economic_Scenario" localSheetId="5">#REF!</definedName>
    <definedName name="Scenario_Economic_Scenario">#REF!</definedName>
    <definedName name="Scenario_End_Period_Rate" localSheetId="5">#REF!</definedName>
    <definedName name="Scenario_End_Period_Rate">#REF!</definedName>
    <definedName name="Scenario_Interest_Rate" localSheetId="5">#REF!</definedName>
    <definedName name="Scenario_Interest_Rate">#REF!</definedName>
    <definedName name="Scenarios" localSheetId="5">#REF!</definedName>
    <definedName name="Scenarios">#REF!</definedName>
    <definedName name="ScrollVal" localSheetId="5">#REF!</definedName>
    <definedName name="ScrollVal">#REF!</definedName>
    <definedName name="SD" localSheetId="5">#REF!</definedName>
    <definedName name="SD">#REF!</definedName>
    <definedName name="sda" localSheetId="0" hidden="1">{#N/A,#N/A,FALSE,"ANEXO3 99 ERA";#N/A,#N/A,FALSE,"ANEXO3 99 UBÁ2";#N/A,#N/A,FALSE,"ANEXO3 99 DTU";#N/A,#N/A,FALSE,"ANEXO3 99 RDR";#N/A,#N/A,FALSE,"ANEXO3 99 UBÁ4";#N/A,#N/A,FALSE,"ANEXO3 99 UBÁ6"}</definedName>
    <definedName name="sda" localSheetId="5" hidden="1">{#N/A,#N/A,FALSE,"ANEXO3 99 ERA";#N/A,#N/A,FALSE,"ANEXO3 99 UBÁ2";#N/A,#N/A,FALSE,"ANEXO3 99 DTU";#N/A,#N/A,FALSE,"ANEXO3 99 RDR";#N/A,#N/A,FALSE,"ANEXO3 99 UBÁ4";#N/A,#N/A,FALSE,"ANEXO3 99 UBÁ6"}</definedName>
    <definedName name="sda" localSheetId="1" hidden="1">{#N/A,#N/A,FALSE,"ANEXO3 99 ERA";#N/A,#N/A,FALSE,"ANEXO3 99 UBÁ2";#N/A,#N/A,FALSE,"ANEXO3 99 DTU";#N/A,#N/A,FALSE,"ANEXO3 99 RDR";#N/A,#N/A,FALSE,"ANEXO3 99 UBÁ4";#N/A,#N/A,FALSE,"ANEXO3 99 UBÁ6"}</definedName>
    <definedName name="sda" localSheetId="4" hidden="1">{#N/A,#N/A,FALSE,"ANEXO3 99 ERA";#N/A,#N/A,FALSE,"ANEXO3 99 UBÁ2";#N/A,#N/A,FALSE,"ANEXO3 99 DTU";#N/A,#N/A,FALSE,"ANEXO3 99 RDR";#N/A,#N/A,FALSE,"ANEXO3 99 UBÁ4";#N/A,#N/A,FALSE,"ANEXO3 99 UBÁ6"}</definedName>
    <definedName name="sda" localSheetId="7" hidden="1">{#N/A,#N/A,FALSE,"ANEXO3 99 ERA";#N/A,#N/A,FALSE,"ANEXO3 99 UBÁ2";#N/A,#N/A,FALSE,"ANEXO3 99 DTU";#N/A,#N/A,FALSE,"ANEXO3 99 RDR";#N/A,#N/A,FALSE,"ANEXO3 99 UBÁ4";#N/A,#N/A,FALSE,"ANEXO3 99 UBÁ6"}</definedName>
    <definedName name="sda" hidden="1">{#N/A,#N/A,FALSE,"ANEXO3 99 ERA";#N/A,#N/A,FALSE,"ANEXO3 99 UBÁ2";#N/A,#N/A,FALSE,"ANEXO3 99 DTU";#N/A,#N/A,FALSE,"ANEXO3 99 RDR";#N/A,#N/A,FALSE,"ANEXO3 99 UBÁ4";#N/A,#N/A,FALSE,"ANEXO3 99 UBÁ6"}</definedName>
    <definedName name="sdasd" hidden="1">#REF!</definedName>
    <definedName name="sdbfawegh">#REF!</definedName>
    <definedName name="sddasasd" localSheetId="0" hidden="1">{#N/A,#N/A,FALSE,"ANEXO3 99 ERA";#N/A,#N/A,FALSE,"ANEXO3 99 UBÁ2";#N/A,#N/A,FALSE,"ANEXO3 99 DTU";#N/A,#N/A,FALSE,"ANEXO3 99 RDR";#N/A,#N/A,FALSE,"ANEXO3 99 UBÁ4";#N/A,#N/A,FALSE,"ANEXO3 99 UBÁ6"}</definedName>
    <definedName name="sddasasd" localSheetId="5" hidden="1">{#N/A,#N/A,FALSE,"ANEXO3 99 ERA";#N/A,#N/A,FALSE,"ANEXO3 99 UBÁ2";#N/A,#N/A,FALSE,"ANEXO3 99 DTU";#N/A,#N/A,FALSE,"ANEXO3 99 RDR";#N/A,#N/A,FALSE,"ANEXO3 99 UBÁ4";#N/A,#N/A,FALSE,"ANEXO3 99 UBÁ6"}</definedName>
    <definedName name="sddasasd" localSheetId="1" hidden="1">{#N/A,#N/A,FALSE,"ANEXO3 99 ERA";#N/A,#N/A,FALSE,"ANEXO3 99 UBÁ2";#N/A,#N/A,FALSE,"ANEXO3 99 DTU";#N/A,#N/A,FALSE,"ANEXO3 99 RDR";#N/A,#N/A,FALSE,"ANEXO3 99 UBÁ4";#N/A,#N/A,FALSE,"ANEXO3 99 UBÁ6"}</definedName>
    <definedName name="sddasasd" localSheetId="4" hidden="1">{#N/A,#N/A,FALSE,"ANEXO3 99 ERA";#N/A,#N/A,FALSE,"ANEXO3 99 UBÁ2";#N/A,#N/A,FALSE,"ANEXO3 99 DTU";#N/A,#N/A,FALSE,"ANEXO3 99 RDR";#N/A,#N/A,FALSE,"ANEXO3 99 UBÁ4";#N/A,#N/A,FALSE,"ANEXO3 99 UBÁ6"}</definedName>
    <definedName name="sddasasd" localSheetId="7" hidden="1">{#N/A,#N/A,FALSE,"ANEXO3 99 ERA";#N/A,#N/A,FALSE,"ANEXO3 99 UBÁ2";#N/A,#N/A,FALSE,"ANEXO3 99 DTU";#N/A,#N/A,FALSE,"ANEXO3 99 RDR";#N/A,#N/A,FALSE,"ANEXO3 99 UBÁ4";#N/A,#N/A,FALSE,"ANEXO3 99 UBÁ6"}</definedName>
    <definedName name="sddasasd" hidden="1">{#N/A,#N/A,FALSE,"ANEXO3 99 ERA";#N/A,#N/A,FALSE,"ANEXO3 99 UBÁ2";#N/A,#N/A,FALSE,"ANEXO3 99 DTU";#N/A,#N/A,FALSE,"ANEXO3 99 RDR";#N/A,#N/A,FALSE,"ANEXO3 99 UBÁ4";#N/A,#N/A,FALSE,"ANEXO3 99 UBÁ6"}</definedName>
    <definedName name="SDF">#REF!</definedName>
    <definedName name="SDFASFASF" localSheetId="5">#REF!</definedName>
    <definedName name="SDFASFASF">#REF!</definedName>
    <definedName name="sdfasl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l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lk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l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lk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l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sdfsd">#REF!</definedName>
    <definedName name="SDH" localSheetId="5">#REF!</definedName>
    <definedName name="SDH">#REF!</definedName>
    <definedName name="sdsvfsd" localSheetId="0" hidden="1">{"'RELATÓRIO'!$A$1:$E$20","'RELATÓRIO'!$A$22:$D$34","'INTERNET'!$A$31:$G$58","'INTERNET'!$A$1:$G$28","'SÉRIE HISTÓRICA'!$A$167:$H$212","'SÉRIE HISTÓRICA'!$A$56:$H$101"}</definedName>
    <definedName name="sdsvfsd" localSheetId="5" hidden="1">{"'RELATÓRIO'!$A$1:$E$20","'RELATÓRIO'!$A$22:$D$34","'INTERNET'!$A$31:$G$58","'INTERNET'!$A$1:$G$28","'SÉRIE HISTÓRICA'!$A$167:$H$212","'SÉRIE HISTÓRICA'!$A$56:$H$101"}</definedName>
    <definedName name="sdsvfsd" localSheetId="1" hidden="1">{"'RELATÓRIO'!$A$1:$E$20","'RELATÓRIO'!$A$22:$D$34","'INTERNET'!$A$31:$G$58","'INTERNET'!$A$1:$G$28","'SÉRIE HISTÓRICA'!$A$167:$H$212","'SÉRIE HISTÓRICA'!$A$56:$H$101"}</definedName>
    <definedName name="sdsvfsd" localSheetId="4" hidden="1">{"'RELATÓRIO'!$A$1:$E$20","'RELATÓRIO'!$A$22:$D$34","'INTERNET'!$A$31:$G$58","'INTERNET'!$A$1:$G$28","'SÉRIE HISTÓRICA'!$A$167:$H$212","'SÉRIE HISTÓRICA'!$A$56:$H$101"}</definedName>
    <definedName name="sdsvfsd" localSheetId="7" hidden="1">{"'RELATÓRIO'!$A$1:$E$20","'RELATÓRIO'!$A$22:$D$34","'INTERNET'!$A$31:$G$58","'INTERNET'!$A$1:$G$28","'SÉRIE HISTÓRICA'!$A$167:$H$212","'SÉRIE HISTÓRICA'!$A$56:$H$101"}</definedName>
    <definedName name="sdsvfsd" hidden="1">{"'RELATÓRIO'!$A$1:$E$20","'RELATÓRIO'!$A$22:$D$34","'INTERNET'!$A$31:$G$58","'INTERNET'!$A$1:$G$28","'SÉRIE HISTÓRICA'!$A$167:$H$212","'SÉRIE HISTÓRICA'!$A$56:$H$101"}</definedName>
    <definedName name="sdx" localSheetId="0" hidden="1">{#N/A,#N/A,FALSE,"ANEXO3 99 ERA";#N/A,#N/A,FALSE,"ANEXO3 99 UBÁ2";#N/A,#N/A,FALSE,"ANEXO3 99 DTU";#N/A,#N/A,FALSE,"ANEXO3 99 RDR";#N/A,#N/A,FALSE,"ANEXO3 99 UBÁ4";#N/A,#N/A,FALSE,"ANEXO3 99 UBÁ6"}</definedName>
    <definedName name="sdx" localSheetId="5" hidden="1">{#N/A,#N/A,FALSE,"ANEXO3 99 ERA";#N/A,#N/A,FALSE,"ANEXO3 99 UBÁ2";#N/A,#N/A,FALSE,"ANEXO3 99 DTU";#N/A,#N/A,FALSE,"ANEXO3 99 RDR";#N/A,#N/A,FALSE,"ANEXO3 99 UBÁ4";#N/A,#N/A,FALSE,"ANEXO3 99 UBÁ6"}</definedName>
    <definedName name="sdx" localSheetId="1" hidden="1">{#N/A,#N/A,FALSE,"ANEXO3 99 ERA";#N/A,#N/A,FALSE,"ANEXO3 99 UBÁ2";#N/A,#N/A,FALSE,"ANEXO3 99 DTU";#N/A,#N/A,FALSE,"ANEXO3 99 RDR";#N/A,#N/A,FALSE,"ANEXO3 99 UBÁ4";#N/A,#N/A,FALSE,"ANEXO3 99 UBÁ6"}</definedName>
    <definedName name="sdx" localSheetId="4" hidden="1">{#N/A,#N/A,FALSE,"ANEXO3 99 ERA";#N/A,#N/A,FALSE,"ANEXO3 99 UBÁ2";#N/A,#N/A,FALSE,"ANEXO3 99 DTU";#N/A,#N/A,FALSE,"ANEXO3 99 RDR";#N/A,#N/A,FALSE,"ANEXO3 99 UBÁ4";#N/A,#N/A,FALSE,"ANEXO3 99 UBÁ6"}</definedName>
    <definedName name="sdx" localSheetId="7" hidden="1">{#N/A,#N/A,FALSE,"ANEXO3 99 ERA";#N/A,#N/A,FALSE,"ANEXO3 99 UBÁ2";#N/A,#N/A,FALSE,"ANEXO3 99 DTU";#N/A,#N/A,FALSE,"ANEXO3 99 RDR";#N/A,#N/A,FALSE,"ANEXO3 99 UBÁ4";#N/A,#N/A,FALSE,"ANEXO3 99 UBÁ6"}</definedName>
    <definedName name="sdx" hidden="1">{#N/A,#N/A,FALSE,"ANEXO3 99 ERA";#N/A,#N/A,FALSE,"ANEXO3 99 UBÁ2";#N/A,#N/A,FALSE,"ANEXO3 99 DTU";#N/A,#N/A,FALSE,"ANEXO3 99 RDR";#N/A,#N/A,FALSE,"ANEXO3 99 UBÁ4";#N/A,#N/A,FALSE,"ANEXO3 99 UBÁ6"}</definedName>
    <definedName name="SE">#REF!</definedName>
    <definedName name="SEC1_FIN_TOT" localSheetId="5">#REF!</definedName>
    <definedName name="SEC1_FIN_TOT">#REF!</definedName>
    <definedName name="SEC1_SEC_TOT0_1" localSheetId="5">#REF!</definedName>
    <definedName name="SEC1_SEC_TOT0_1">#REF!</definedName>
    <definedName name="SEC1_SEC_TOT1_1" localSheetId="5">#REF!</definedName>
    <definedName name="SEC1_SEC_TOT1_1">#REF!</definedName>
    <definedName name="SEC1_SEC_TOT2_1" localSheetId="5">#REF!</definedName>
    <definedName name="SEC1_SEC_TOT2_1">#REF!</definedName>
    <definedName name="SEC2_DEAL_TOT" localSheetId="5">#REF!</definedName>
    <definedName name="SEC2_DEAL_TOT">#REF!</definedName>
    <definedName name="SEC2_FIN_TOT" localSheetId="5">#REF!</definedName>
    <definedName name="SEC2_FIN_TOT">#REF!</definedName>
    <definedName name="SEC2_SEC_TOT0_1" localSheetId="5">#REF!</definedName>
    <definedName name="SEC2_SEC_TOT0_1">#REF!</definedName>
    <definedName name="SEC2_SEC_TOT1_1" localSheetId="5">#REF!</definedName>
    <definedName name="SEC2_SEC_TOT1_1">#REF!</definedName>
    <definedName name="SEC2_SEC_TOT2_1" localSheetId="5">#REF!</definedName>
    <definedName name="SEC2_SEC_TOT2_1">#REF!</definedName>
    <definedName name="seee" localSheetId="5">#REF!</definedName>
    <definedName name="seee">#REF!</definedName>
    <definedName name="SEG_CONTR" localSheetId="5">#REF!</definedName>
    <definedName name="SEG_CONTR">#REF!</definedName>
    <definedName name="Seg_Pedidor_05" localSheetId="5">#REF!</definedName>
    <definedName name="Seg_Pedidor_05">#REF!</definedName>
    <definedName name="Seg_Pedidos_04" localSheetId="5">#REF!</definedName>
    <definedName name="Seg_Pedidos_04">#REF!</definedName>
    <definedName name="SEG_PROP" localSheetId="5">#REF!</definedName>
    <definedName name="SEG_PROP">#REF!</definedName>
    <definedName name="SEG_PUBL" localSheetId="5">#REF!</definedName>
    <definedName name="SEG_PUBL">#REF!</definedName>
    <definedName name="Seguro_apagão" localSheetId="5">#REF!</definedName>
    <definedName name="Seguro_apagão">#REF!</definedName>
    <definedName name="SeguroAcid.Trab." localSheetId="5">#REF!</definedName>
    <definedName name="SeguroAcid.Trab.">#REF!</definedName>
    <definedName name="SeguroAdmLocal" localSheetId="5">#REF!</definedName>
    <definedName name="SeguroAdmLocal">#REF!</definedName>
    <definedName name="SeguroVida" localSheetId="5">#REF!</definedName>
    <definedName name="SeguroVida">#REF!</definedName>
    <definedName name="SeguroVidaEmGrupo" localSheetId="5">#REF!</definedName>
    <definedName name="SeguroVidaEmGrupo">#REF!</definedName>
    <definedName name="Selecao_1" localSheetId="5">#REF!</definedName>
    <definedName name="Selecao_1">#REF!</definedName>
    <definedName name="Selecao2" localSheetId="5">#REF!,#REF!,#REF!,#REF!,#REF!,#REF!,#REF!,#REF!,#REF!,#REF!,#REF!,#REF!,#REF!,#REF!,#REF!,#REF!,#REF!,#REF!,#REF!,#REF!</definedName>
    <definedName name="Selecao2" localSheetId="7">#REF!,#REF!,#REF!,#REF!,#REF!,#REF!,#REF!,#REF!,#REF!,#REF!,#REF!,#REF!,#REF!,#REF!,#REF!,#REF!,#REF!,#REF!,#REF!,#REF!</definedName>
    <definedName name="Selecao2">#REF!,#REF!,#REF!,#REF!,#REF!,#REF!,#REF!,#REF!,#REF!,#REF!,#REF!,#REF!,#REF!,#REF!,#REF!,#REF!,#REF!,#REF!,#REF!,#REF!</definedName>
    <definedName name="SELIC_DIária_BC_CEB" localSheetId="5">#REF!</definedName>
    <definedName name="SELIC_DIária_BC_CEB" localSheetId="7">#REF!</definedName>
    <definedName name="SELIC_DIária_BC_CEB">#REF!</definedName>
    <definedName name="Semana_Ano" localSheetId="5">#REF!</definedName>
    <definedName name="Semana_Ano">#REF!</definedName>
    <definedName name="Semestre" localSheetId="5">#REF!</definedName>
    <definedName name="Semestre">#REF!</definedName>
    <definedName name="sencount" hidden="1">2</definedName>
    <definedName name="SepL3" localSheetId="5">#REF!</definedName>
    <definedName name="SepL3">#REF!</definedName>
    <definedName name="SepL4" localSheetId="5">#REF!</definedName>
    <definedName name="SepL4">#REF!</definedName>
    <definedName name="SepL5" localSheetId="5">#REF!</definedName>
    <definedName name="SepL5">#REF!</definedName>
    <definedName name="SepNI1" localSheetId="5">#REF!</definedName>
    <definedName name="SepNI1">#REF!</definedName>
    <definedName name="SepNI2" localSheetId="5">#REF!</definedName>
    <definedName name="SepNI2">#REF!</definedName>
    <definedName name="SepNI3" localSheetId="5">#REF!</definedName>
    <definedName name="SepNI3">#REF!</definedName>
    <definedName name="SepNI4" localSheetId="5">#REF!</definedName>
    <definedName name="SepNI4">#REF!</definedName>
    <definedName name="SepNI5" localSheetId="5">#REF!</definedName>
    <definedName name="SepNI5">#REF!</definedName>
    <definedName name="SERV_LD" localSheetId="5">#REF!</definedName>
    <definedName name="SERV_LD">#REF!</definedName>
    <definedName name="SERV_MAN" localSheetId="5">#REF!</definedName>
    <definedName name="SERV_MAN">#REF!</definedName>
    <definedName name="SERVICO" localSheetId="5">#REF!</definedName>
    <definedName name="SERVICO">#REF!</definedName>
    <definedName name="servicos" localSheetId="5">#REF!</definedName>
    <definedName name="servicos">#REF!</definedName>
    <definedName name="serviços" localSheetId="5">#REF!</definedName>
    <definedName name="serviços">#REF!</definedName>
    <definedName name="Serviços_2017" localSheetId="5">#REF!</definedName>
    <definedName name="Serviços_2017">#REF!</definedName>
    <definedName name="Set">" "</definedName>
    <definedName name="set00" localSheetId="5">#REF!</definedName>
    <definedName name="set00">#REF!</definedName>
    <definedName name="SETENOVE" localSheetId="5">#REF!</definedName>
    <definedName name="SETENOVE">#REF!</definedName>
    <definedName name="SG_A" localSheetId="5">#REF!</definedName>
    <definedName name="SG_A">#REF!</definedName>
    <definedName name="SGA" localSheetId="5">#REF!</definedName>
    <definedName name="SGA">#REF!</definedName>
    <definedName name="SGAREHHUJ" localSheetId="5" hidden="1">#REF!</definedName>
    <definedName name="SGAREHHUJ" hidden="1">#REF!</definedName>
    <definedName name="sgobain" localSheetId="5">#REF!</definedName>
    <definedName name="sgobain">#REF!</definedName>
    <definedName name="sgsgsgsg" localSheetId="0" hidden="1">{#N/A,#N/A,FALSE,"ANEXO3 99 ERA";#N/A,#N/A,FALSE,"ANEXO3 99 UBÁ2";#N/A,#N/A,FALSE,"ANEXO3 99 DTU";#N/A,#N/A,FALSE,"ANEXO3 99 RDR";#N/A,#N/A,FALSE,"ANEXO3 99 UBÁ4";#N/A,#N/A,FALSE,"ANEXO3 99 UBÁ6"}</definedName>
    <definedName name="sgsgsgsg" localSheetId="5" hidden="1">{#N/A,#N/A,FALSE,"ANEXO3 99 ERA";#N/A,#N/A,FALSE,"ANEXO3 99 UBÁ2";#N/A,#N/A,FALSE,"ANEXO3 99 DTU";#N/A,#N/A,FALSE,"ANEXO3 99 RDR";#N/A,#N/A,FALSE,"ANEXO3 99 UBÁ4";#N/A,#N/A,FALSE,"ANEXO3 99 UBÁ6"}</definedName>
    <definedName name="sgsgsgsg" localSheetId="1" hidden="1">{#N/A,#N/A,FALSE,"ANEXO3 99 ERA";#N/A,#N/A,FALSE,"ANEXO3 99 UBÁ2";#N/A,#N/A,FALSE,"ANEXO3 99 DTU";#N/A,#N/A,FALSE,"ANEXO3 99 RDR";#N/A,#N/A,FALSE,"ANEXO3 99 UBÁ4";#N/A,#N/A,FALSE,"ANEXO3 99 UBÁ6"}</definedName>
    <definedName name="sgsgsgsg" localSheetId="4" hidden="1">{#N/A,#N/A,FALSE,"ANEXO3 99 ERA";#N/A,#N/A,FALSE,"ANEXO3 99 UBÁ2";#N/A,#N/A,FALSE,"ANEXO3 99 DTU";#N/A,#N/A,FALSE,"ANEXO3 99 RDR";#N/A,#N/A,FALSE,"ANEXO3 99 UBÁ4";#N/A,#N/A,FALSE,"ANEXO3 99 UBÁ6"}</definedName>
    <definedName name="sgsgsgsg" localSheetId="7" hidden="1">{#N/A,#N/A,FALSE,"ANEXO3 99 ERA";#N/A,#N/A,FALSE,"ANEXO3 99 UBÁ2";#N/A,#N/A,FALSE,"ANEXO3 99 DTU";#N/A,#N/A,FALSE,"ANEXO3 99 RDR";#N/A,#N/A,FALSE,"ANEXO3 99 UBÁ4";#N/A,#N/A,FALSE,"ANEXO3 99 UBÁ6"}</definedName>
    <definedName name="sgsgsgsg" hidden="1">{#N/A,#N/A,FALSE,"ANEXO3 99 ERA";#N/A,#N/A,FALSE,"ANEXO3 99 UBÁ2";#N/A,#N/A,FALSE,"ANEXO3 99 DTU";#N/A,#N/A,FALSE,"ANEXO3 99 RDR";#N/A,#N/A,FALSE,"ANEXO3 99 UBÁ4";#N/A,#N/A,FALSE,"ANEXO3 99 UBÁ6"}</definedName>
    <definedName name="SGV">#REF!</definedName>
    <definedName name="S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_RED">#REF!</definedName>
    <definedName name="Shareholders_loan" localSheetId="5">#REF!</definedName>
    <definedName name="Shareholders_loan">#REF!</definedName>
    <definedName name="Shareholders_loan_paste" localSheetId="5">#REF!</definedName>
    <definedName name="Shareholders_loan_paste">#REF!</definedName>
    <definedName name="SHARES" localSheetId="5">#REF!</definedName>
    <definedName name="SHARES">#REF!</definedName>
    <definedName name="SHIT" localSheetId="5">#REF!</definedName>
    <definedName name="SHIT">#REF!</definedName>
    <definedName name="Shock_Opex" localSheetId="5">#REF!</definedName>
    <definedName name="Shock_Opex">#REF!</definedName>
    <definedName name="si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i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i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i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i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i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iglaArranjoCM">#REF!</definedName>
    <definedName name="SiglaLocalCM" localSheetId="5">#REF!</definedName>
    <definedName name="SiglaLocalCM">#REF!</definedName>
    <definedName name="SILVINO" localSheetId="0" hidden="1">{#N/A,#N/A,FALSE,"ANEXO3 99 ERA";#N/A,#N/A,FALSE,"ANEXO3 99 UBÁ2";#N/A,#N/A,FALSE,"ANEXO3 99 DTU";#N/A,#N/A,FALSE,"ANEXO3 99 RDR";#N/A,#N/A,FALSE,"ANEXO3 99 UBÁ4";#N/A,#N/A,FALSE,"ANEXO3 99 UBÁ6"}</definedName>
    <definedName name="SILVINO" localSheetId="5" hidden="1">{#N/A,#N/A,FALSE,"ANEXO3 99 ERA";#N/A,#N/A,FALSE,"ANEXO3 99 UBÁ2";#N/A,#N/A,FALSE,"ANEXO3 99 DTU";#N/A,#N/A,FALSE,"ANEXO3 99 RDR";#N/A,#N/A,FALSE,"ANEXO3 99 UBÁ4";#N/A,#N/A,FALSE,"ANEXO3 99 UBÁ6"}</definedName>
    <definedName name="SILVINO" localSheetId="1" hidden="1">{#N/A,#N/A,FALSE,"ANEXO3 99 ERA";#N/A,#N/A,FALSE,"ANEXO3 99 UBÁ2";#N/A,#N/A,FALSE,"ANEXO3 99 DTU";#N/A,#N/A,FALSE,"ANEXO3 99 RDR";#N/A,#N/A,FALSE,"ANEXO3 99 UBÁ4";#N/A,#N/A,FALSE,"ANEXO3 99 UBÁ6"}</definedName>
    <definedName name="SILVINO" localSheetId="4" hidden="1">{#N/A,#N/A,FALSE,"ANEXO3 99 ERA";#N/A,#N/A,FALSE,"ANEXO3 99 UBÁ2";#N/A,#N/A,FALSE,"ANEXO3 99 DTU";#N/A,#N/A,FALSE,"ANEXO3 99 RDR";#N/A,#N/A,FALSE,"ANEXO3 99 UBÁ4";#N/A,#N/A,FALSE,"ANEXO3 99 UBÁ6"}</definedName>
    <definedName name="SILVINO" localSheetId="7" hidden="1">{#N/A,#N/A,FALSE,"ANEXO3 99 ERA";#N/A,#N/A,FALSE,"ANEXO3 99 UBÁ2";#N/A,#N/A,FALSE,"ANEXO3 99 DTU";#N/A,#N/A,FALSE,"ANEXO3 99 RDR";#N/A,#N/A,FALSE,"ANEXO3 99 UBÁ4";#N/A,#N/A,FALSE,"ANEXO3 99 UBÁ6"}</definedName>
    <definedName name="SILVINO" hidden="1">{#N/A,#N/A,FALSE,"ANEXO3 99 ERA";#N/A,#N/A,FALSE,"ANEXO3 99 UBÁ2";#N/A,#N/A,FALSE,"ANEXO3 99 DTU";#N/A,#N/A,FALSE,"ANEXO3 99 RDR";#N/A,#N/A,FALSE,"ANEXO3 99 UBÁ4";#N/A,#N/A,FALSE,"ANEXO3 99 UBÁ6"}</definedName>
    <definedName name="SIM">#REF!</definedName>
    <definedName name="SIM_NAO" localSheetId="5">#REF!</definedName>
    <definedName name="SIM_NAO">#REF!</definedName>
    <definedName name="SIMAGORA" localSheetId="5">#REF!</definedName>
    <definedName name="SIMAGORA">#REF!</definedName>
    <definedName name="Simp" localSheetId="5">#REF!</definedName>
    <definedName name="Simp">#REF!</definedName>
    <definedName name="SIMU" localSheetId="5">#REF!</definedName>
    <definedName name="SIMU">#REF!</definedName>
    <definedName name="SIMUL" localSheetId="5">#REF!</definedName>
    <definedName name="SIMUL">#REF!</definedName>
    <definedName name="SIMULAC" localSheetId="5">#REF!</definedName>
    <definedName name="SIMULAC">#REF!</definedName>
    <definedName name="SIMULACA" localSheetId="5">#REF!</definedName>
    <definedName name="SIMULACA">#REF!</definedName>
    <definedName name="SIMULACAO" localSheetId="5">#REF!</definedName>
    <definedName name="SIMULACAO">#REF!</definedName>
    <definedName name="SIMULACAOS" localSheetId="5">#REF!</definedName>
    <definedName name="SIMULACAOS">#REF!</definedName>
    <definedName name="Sinope" localSheetId="5">#REF!</definedName>
    <definedName name="Sinope">#REF!</definedName>
    <definedName name="Sispec" localSheetId="5">#REF!</definedName>
    <definedName name="Sispec">#REF!</definedName>
    <definedName name="Sispec00" localSheetId="5">#REF!</definedName>
    <definedName name="Sispec00">#REF!</definedName>
    <definedName name="sispec100" localSheetId="5">#REF!</definedName>
    <definedName name="sispec100">#REF!</definedName>
    <definedName name="Sispec98" localSheetId="5">#REF!</definedName>
    <definedName name="Sispec98">#REF!</definedName>
    <definedName name="Sispec99" localSheetId="5">#REF!</definedName>
    <definedName name="Sispec99">#REF!</definedName>
    <definedName name="SispecPSAP" localSheetId="5">#REF!</definedName>
    <definedName name="SispecPSAP">#REF!</definedName>
    <definedName name="Sistema_de_comunicação">#REF!</definedName>
    <definedName name="SIT" localSheetId="5">#REF!</definedName>
    <definedName name="SIT">#REF!</definedName>
    <definedName name="Situação" localSheetId="5">#REF!</definedName>
    <definedName name="Situação">#REF!</definedName>
    <definedName name="SLA" localSheetId="5">#REF!</definedName>
    <definedName name="SLA">#REF!</definedName>
    <definedName name="SLA_DISP_FROTA" localSheetId="5">#REF!</definedName>
    <definedName name="SLA_DISP_FROTA">#REF!</definedName>
    <definedName name="SLA_ENTREGA_MAT" localSheetId="5">#REF!</definedName>
    <definedName name="SLA_ENTREGA_MAT">#REF!</definedName>
    <definedName name="SLA_ENTREGA_MAT_NOVAS" localSheetId="5">#REF!</definedName>
    <definedName name="SLA_ENTREGA_MAT_NOVAS">#REF!</definedName>
    <definedName name="SLA_FROTA_NOVAS" localSheetId="5">#REF!</definedName>
    <definedName name="SLA_FROTA_NOVAS">#REF!</definedName>
    <definedName name="SN" localSheetId="5">#REF!</definedName>
    <definedName name="SN">#REF!</definedName>
    <definedName name="SN_3LAGOAS" localSheetId="5">#REF!</definedName>
    <definedName name="SN_3LAGOAS">#REF!</definedName>
    <definedName name="SN_AEROP" localSheetId="5">#REF!</definedName>
    <definedName name="SN_AEROP">#REF!</definedName>
    <definedName name="SN_BR60" localSheetId="5">#REF!</definedName>
    <definedName name="SN_BR60">#REF!</definedName>
    <definedName name="SN_CERCG" localSheetId="5">#REF!</definedName>
    <definedName name="SN_CERCG">#REF!</definedName>
    <definedName name="SN_CEVAL" localSheetId="5">#REF!</definedName>
    <definedName name="SN_CEVAL">#REF!</definedName>
    <definedName name="SN_CORUMBA" localSheetId="5">#REF!</definedName>
    <definedName name="SN_CORUMBA">#REF!</definedName>
    <definedName name="SN_MINIANEL" localSheetId="5">#REF!</definedName>
    <definedName name="SN_MINIANEL">#REF!</definedName>
    <definedName name="SN_NICC" localSheetId="5">#REF!</definedName>
    <definedName name="SN_NICC">#REF!</definedName>
    <definedName name="SN_SAIDA3L" localSheetId="5">#REF!</definedName>
    <definedName name="SN_SAIDA3L">#REF!</definedName>
    <definedName name="SN_UFMS" localSheetId="5">#REF!</definedName>
    <definedName name="SN_UFMS">#REF!</definedName>
    <definedName name="SOBRA" hidden="1">{#N/A,#N/A,FALSE,"CONTROLE";#N/A,#N/A,FALSE,"CONTROLE"}</definedName>
    <definedName name="sogsafra" localSheetId="5" hidden="1">#REF!</definedName>
    <definedName name="sogsafra" hidden="1">#REF!</definedName>
    <definedName name="solver_adj" localSheetId="5" hidden="1">#REF!,#REF!</definedName>
    <definedName name="solver_adj" localSheetId="7" hidden="1">#REF!,#REF!</definedName>
    <definedName name="solver_adj" hidden="1">#REF!,#REF!</definedName>
    <definedName name="solver_lin" hidden="1">0</definedName>
    <definedName name="solver_num" hidden="1">0</definedName>
    <definedName name="solver_opt" localSheetId="5" hidden="1">#REF!</definedName>
    <definedName name="solver_opt" localSheetId="7" hidden="1">#REF!</definedName>
    <definedName name="solver_opt" hidden="1">#REF!</definedName>
    <definedName name="solver_typ" hidden="1">1</definedName>
    <definedName name="solver_val" hidden="1">0</definedName>
    <definedName name="somae" localSheetId="5">#REF!</definedName>
    <definedName name="somae" localSheetId="7">#REF!</definedName>
    <definedName name="somae">#REF!</definedName>
    <definedName name="sop" localSheetId="5">#REF!</definedName>
    <definedName name="sop">#REF!</definedName>
    <definedName name="sorte">#N/A</definedName>
    <definedName name="SP_BS" localSheetId="5">#REF!</definedName>
    <definedName name="SP_BS" localSheetId="7">#REF!</definedName>
    <definedName name="SP_BS">#REF!</definedName>
    <definedName name="SPO" localSheetId="5" hidden="1">#REF!</definedName>
    <definedName name="SPO" localSheetId="7" hidden="1">#REF!</definedName>
    <definedName name="SPO" hidden="1">#REF!</definedName>
    <definedName name="Spot_MAE_Price" localSheetId="5">#REF!</definedName>
    <definedName name="Spot_MAE_Price" localSheetId="7">#REF!</definedName>
    <definedName name="Spot_MAE_Price">#REF!</definedName>
    <definedName name="Spread_IRR_HR" localSheetId="5">#REF!</definedName>
    <definedName name="Spread_IRR_HR">#REF!</definedName>
    <definedName name="SPWS_WBID">"B2585B84-6E8E-4272-A3B6-C15F842D8C9F"</definedName>
    <definedName name="sre">#REF!</definedName>
    <definedName name="SR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H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H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H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H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" localSheetId="0">OFFSET(#REF!,1,0,#REF!,1)</definedName>
    <definedName name="ss" localSheetId="5">OFFSET(#REF!,1,0,#REF!,1)</definedName>
    <definedName name="ss" localSheetId="1">OFFSET(#REF!,1,0,#REF!,1)</definedName>
    <definedName name="ss" localSheetId="7">OFFSET(#REF!,1,0,#REF!,1)</definedName>
    <definedName name="ss">OFFSET(#REF!,1,0,#REF!,1)</definedName>
    <definedName name="SSN" localSheetId="5">#REF!</definedName>
    <definedName name="SSN">#REF!</definedName>
    <definedName name="sss" localSheetId="0" hidden="1">{#N/A,#N/A,FALSE,"ANEXO3 99 ERA";#N/A,#N/A,FALSE,"ANEXO3 99 UBÁ2";#N/A,#N/A,FALSE,"ANEXO3 99 DTU";#N/A,#N/A,FALSE,"ANEXO3 99 RDR";#N/A,#N/A,FALSE,"ANEXO3 99 UBÁ4";#N/A,#N/A,FALSE,"ANEXO3 99 UBÁ6"}</definedName>
    <definedName name="sss" localSheetId="5" hidden="1">{#N/A,#N/A,FALSE,"ANEXO3 99 ERA";#N/A,#N/A,FALSE,"ANEXO3 99 UBÁ2";#N/A,#N/A,FALSE,"ANEXO3 99 DTU";#N/A,#N/A,FALSE,"ANEXO3 99 RDR";#N/A,#N/A,FALSE,"ANEXO3 99 UBÁ4";#N/A,#N/A,FALSE,"ANEXO3 99 UBÁ6"}</definedName>
    <definedName name="sss" localSheetId="1" hidden="1">{#N/A,#N/A,FALSE,"ANEXO3 99 ERA";#N/A,#N/A,FALSE,"ANEXO3 99 UBÁ2";#N/A,#N/A,FALSE,"ANEXO3 99 DTU";#N/A,#N/A,FALSE,"ANEXO3 99 RDR";#N/A,#N/A,FALSE,"ANEXO3 99 UBÁ4";#N/A,#N/A,FALSE,"ANEXO3 99 UBÁ6"}</definedName>
    <definedName name="sss" localSheetId="4" hidden="1">{#N/A,#N/A,FALSE,"ANEXO3 99 ERA";#N/A,#N/A,FALSE,"ANEXO3 99 UBÁ2";#N/A,#N/A,FALSE,"ANEXO3 99 DTU";#N/A,#N/A,FALSE,"ANEXO3 99 RDR";#N/A,#N/A,FALSE,"ANEXO3 99 UBÁ4";#N/A,#N/A,FALSE,"ANEXO3 99 UBÁ6"}</definedName>
    <definedName name="sss" localSheetId="7" hidden="1">{#N/A,#N/A,FALSE,"ANEXO3 99 ERA";#N/A,#N/A,FALSE,"ANEXO3 99 UBÁ2";#N/A,#N/A,FALSE,"ANEXO3 99 DTU";#N/A,#N/A,FALSE,"ANEXO3 99 RDR";#N/A,#N/A,FALSE,"ANEXO3 99 UBÁ4";#N/A,#N/A,FALSE,"ANEXO3 99 UBÁ6"}</definedName>
    <definedName name="sss" hidden="1">{#N/A,#N/A,FALSE,"ANEXO3 99 ERA";#N/A,#N/A,FALSE,"ANEXO3 99 UBÁ2";#N/A,#N/A,FALSE,"ANEXO3 99 DTU";#N/A,#N/A,FALSE,"ANEXO3 99 RDR";#N/A,#N/A,FALSE,"ANEXO3 99 UBÁ4";#N/A,#N/A,FALSE,"ANEXO3 99 UBÁ6"}</definedName>
    <definedName name="ssss" localSheetId="0" hidden="1">{#N/A,#N/A,FALSE,"ANEXO3 99 ERA";#N/A,#N/A,FALSE,"ANEXO3 99 UBÁ2";#N/A,#N/A,FALSE,"ANEXO3 99 DTU";#N/A,#N/A,FALSE,"ANEXO3 99 RDR";#N/A,#N/A,FALSE,"ANEXO3 99 UBÁ4";#N/A,#N/A,FALSE,"ANEXO3 99 UBÁ6"}</definedName>
    <definedName name="ssss" localSheetId="5" hidden="1">{#N/A,#N/A,FALSE,"ANEXO3 99 ERA";#N/A,#N/A,FALSE,"ANEXO3 99 UBÁ2";#N/A,#N/A,FALSE,"ANEXO3 99 DTU";#N/A,#N/A,FALSE,"ANEXO3 99 RDR";#N/A,#N/A,FALSE,"ANEXO3 99 UBÁ4";#N/A,#N/A,FALSE,"ANEXO3 99 UBÁ6"}</definedName>
    <definedName name="ssss" localSheetId="1" hidden="1">{#N/A,#N/A,FALSE,"ANEXO3 99 ERA";#N/A,#N/A,FALSE,"ANEXO3 99 UBÁ2";#N/A,#N/A,FALSE,"ANEXO3 99 DTU";#N/A,#N/A,FALSE,"ANEXO3 99 RDR";#N/A,#N/A,FALSE,"ANEXO3 99 UBÁ4";#N/A,#N/A,FALSE,"ANEXO3 99 UBÁ6"}</definedName>
    <definedName name="ssss" localSheetId="4" hidden="1">{#N/A,#N/A,FALSE,"ANEXO3 99 ERA";#N/A,#N/A,FALSE,"ANEXO3 99 UBÁ2";#N/A,#N/A,FALSE,"ANEXO3 99 DTU";#N/A,#N/A,FALSE,"ANEXO3 99 RDR";#N/A,#N/A,FALSE,"ANEXO3 99 UBÁ4";#N/A,#N/A,FALSE,"ANEXO3 99 UBÁ6"}</definedName>
    <definedName name="ssss" localSheetId="7" hidden="1">{#N/A,#N/A,FALSE,"ANEXO3 99 ERA";#N/A,#N/A,FALSE,"ANEXO3 99 UBÁ2";#N/A,#N/A,FALSE,"ANEXO3 99 DTU";#N/A,#N/A,FALSE,"ANEXO3 99 RDR";#N/A,#N/A,FALSE,"ANEXO3 99 UBÁ4";#N/A,#N/A,FALSE,"ANEXO3 99 UBÁ6"}</definedName>
    <definedName name="ssss" hidden="1">{#N/A,#N/A,FALSE,"ANEXO3 99 ERA";#N/A,#N/A,FALSE,"ANEXO3 99 UBÁ2";#N/A,#N/A,FALSE,"ANEXO3 99 DTU";#N/A,#N/A,FALSE,"ANEXO3 99 RDR";#N/A,#N/A,FALSE,"ANEXO3 99 UBÁ4";#N/A,#N/A,FALSE,"ANEXO3 99 UBÁ6"}</definedName>
    <definedName name="ssss.xls">#N/A</definedName>
    <definedName name="sssss">#REF!</definedName>
    <definedName name="ssssss" localSheetId="0" hidden="1">{#N/A,#N/A,FALSE,"ANEXO3 99 ERA";#N/A,#N/A,FALSE,"ANEXO3 99 UBÁ2";#N/A,#N/A,FALSE,"ANEXO3 99 DTU";#N/A,#N/A,FALSE,"ANEXO3 99 RDR";#N/A,#N/A,FALSE,"ANEXO3 99 UBÁ4";#N/A,#N/A,FALSE,"ANEXO3 99 UBÁ6"}</definedName>
    <definedName name="ssssss" localSheetId="5" hidden="1">{#N/A,#N/A,FALSE,"ANEXO3 99 ERA";#N/A,#N/A,FALSE,"ANEXO3 99 UBÁ2";#N/A,#N/A,FALSE,"ANEXO3 99 DTU";#N/A,#N/A,FALSE,"ANEXO3 99 RDR";#N/A,#N/A,FALSE,"ANEXO3 99 UBÁ4";#N/A,#N/A,FALSE,"ANEXO3 99 UBÁ6"}</definedName>
    <definedName name="ssssss" localSheetId="1" hidden="1">{#N/A,#N/A,FALSE,"ANEXO3 99 ERA";#N/A,#N/A,FALSE,"ANEXO3 99 UBÁ2";#N/A,#N/A,FALSE,"ANEXO3 99 DTU";#N/A,#N/A,FALSE,"ANEXO3 99 RDR";#N/A,#N/A,FALSE,"ANEXO3 99 UBÁ4";#N/A,#N/A,FALSE,"ANEXO3 99 UBÁ6"}</definedName>
    <definedName name="ssssss" localSheetId="4" hidden="1">{#N/A,#N/A,FALSE,"ANEXO3 99 ERA";#N/A,#N/A,FALSE,"ANEXO3 99 UBÁ2";#N/A,#N/A,FALSE,"ANEXO3 99 DTU";#N/A,#N/A,FALSE,"ANEXO3 99 RDR";#N/A,#N/A,FALSE,"ANEXO3 99 UBÁ4";#N/A,#N/A,FALSE,"ANEXO3 99 UBÁ6"}</definedName>
    <definedName name="ssssss" localSheetId="7" hidden="1">{#N/A,#N/A,FALSE,"ANEXO3 99 ERA";#N/A,#N/A,FALSE,"ANEXO3 99 UBÁ2";#N/A,#N/A,FALSE,"ANEXO3 99 DTU";#N/A,#N/A,FALSE,"ANEXO3 99 RDR";#N/A,#N/A,FALSE,"ANEXO3 99 UBÁ4";#N/A,#N/A,FALSE,"ANEXO3 99 UBÁ6"}</definedName>
    <definedName name="ssssss" hidden="1">{#N/A,#N/A,FALSE,"ANEXO3 99 ERA";#N/A,#N/A,FALSE,"ANEXO3 99 UBÁ2";#N/A,#N/A,FALSE,"ANEXO3 99 DTU";#N/A,#N/A,FALSE,"ANEXO3 99 RDR";#N/A,#N/A,FALSE,"ANEXO3 99 UBÁ4";#N/A,#N/A,FALSE,"ANEXO3 99 UBÁ6"}</definedName>
    <definedName name="ssssssssssss">#REF!</definedName>
    <definedName name="ST" localSheetId="5">#REF!</definedName>
    <definedName name="ST">#REF!</definedName>
    <definedName name="Status" localSheetId="5">#REF!</definedName>
    <definedName name="Status">#REF!</definedName>
    <definedName name="STM_1" localSheetId="5">#REF!</definedName>
    <definedName name="STM_1">#REF!</definedName>
    <definedName name="STM_16" localSheetId="5">#REF!</definedName>
    <definedName name="STM_16">#REF!</definedName>
    <definedName name="STM_4" localSheetId="5">#REF!</definedName>
    <definedName name="STM_4">#REF!</definedName>
    <definedName name="STM16_2" localSheetId="5">#REF!</definedName>
    <definedName name="STM16_2">#REF!</definedName>
    <definedName name="STM4_2" localSheetId="5">#REF!</definedName>
    <definedName name="STM4_2">#REF!</definedName>
    <definedName name="STOCKOP" localSheetId="5">#REF!</definedName>
    <definedName name="STOCKOP">#REF!</definedName>
    <definedName name="str" localSheetId="0" hidden="1">{"summary1",#N/A,TRUE,"Comps";"summary2",#N/A,TRUE,"Comps";"summary3",#N/A,TRUE,"Comps"}</definedName>
    <definedName name="str" localSheetId="5" hidden="1">{"summary1",#N/A,TRUE,"Comps";"summary2",#N/A,TRUE,"Comps";"summary3",#N/A,TRUE,"Comps"}</definedName>
    <definedName name="str" localSheetId="1" hidden="1">{"summary1",#N/A,TRUE,"Comps";"summary2",#N/A,TRUE,"Comps";"summary3",#N/A,TRUE,"Comps"}</definedName>
    <definedName name="str" localSheetId="4" hidden="1">{"summary1",#N/A,TRUE,"Comps";"summary2",#N/A,TRUE,"Comps";"summary3",#N/A,TRUE,"Comps"}</definedName>
    <definedName name="str" localSheetId="7" hidden="1">{"summary1",#N/A,TRUE,"Comps";"summary2",#N/A,TRUE,"Comps";"summary3",#N/A,TRUE,"Comps"}</definedName>
    <definedName name="str" hidden="1">{"summary1",#N/A,TRUE,"Comps";"summary2",#N/A,TRUE,"Comps";"summary3",#N/A,TRUE,"Comps"}</definedName>
    <definedName name="Stub" hidden="1">#REF!</definedName>
    <definedName name="su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u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u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u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u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u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U_01_TM_VL_ECON">#REF!</definedName>
    <definedName name="SU_02_TM_VL_ECON" localSheetId="5">#REF!</definedName>
    <definedName name="SU_02_TM_VL_ECON">#REF!</definedName>
    <definedName name="SU_03_TM_VL_ECON" localSheetId="5">#REF!</definedName>
    <definedName name="SU_03_TM_VL_ECON">#REF!</definedName>
    <definedName name="SU_04_REC_VL_ECON" localSheetId="5">#REF!</definedName>
    <definedName name="SU_04_REC_VL_ECON">#REF!</definedName>
    <definedName name="SU_05_REC_VL_ECON" localSheetId="5">#REF!</definedName>
    <definedName name="SU_05_REC_VL_ECON">#REF!</definedName>
    <definedName name="SU_06_REC_VL_ECON" localSheetId="5">#REF!</definedName>
    <definedName name="SU_06_REC_VL_ECON">#REF!</definedName>
    <definedName name="SU_07_MERC_VL_ECON" localSheetId="5">#REF!</definedName>
    <definedName name="SU_07_MERC_VL_ECON">#REF!</definedName>
    <definedName name="SU_08_MERC_VL_ECON" localSheetId="5">#REF!</definedName>
    <definedName name="SU_08_MERC_VL_ECON">#REF!</definedName>
    <definedName name="SU_09_MERC_VL_ECON" localSheetId="5">#REF!</definedName>
    <definedName name="SU_09_MERC_VL_ECON">#REF!</definedName>
    <definedName name="SU_10" localSheetId="5">#REF!</definedName>
    <definedName name="SU_10">#REF!</definedName>
    <definedName name="SU_11_DÓLAR" localSheetId="5">#REF!</definedName>
    <definedName name="SU_11_DÓLAR">#REF!</definedName>
    <definedName name="Subestação" localSheetId="5">#REF!</definedName>
    <definedName name="Subestação">#REF!</definedName>
    <definedName name="SUBGRUPOS" localSheetId="5">#REF!</definedName>
    <definedName name="SUBGRUPOS">#REF!</definedName>
    <definedName name="Submercado" localSheetId="5">#REF!</definedName>
    <definedName name="Submercado">#REF!</definedName>
    <definedName name="SUBS_FINANC_CMI" localSheetId="5">#REF!</definedName>
    <definedName name="SUBS_FINANC_CMI">#REF!</definedName>
    <definedName name="SUBS_FINANC_LEG_SOC" localSheetId="5">#REF!</definedName>
    <definedName name="SUBS_FINANC_LEG_SOC">#REF!</definedName>
    <definedName name="Subterraneo" localSheetId="5">#REF!</definedName>
    <definedName name="Subterraneo">#REF!</definedName>
    <definedName name="SUCURI" localSheetId="5">#REF!</definedName>
    <definedName name="SUCURI">#REF!</definedName>
    <definedName name="Sudameris" localSheetId="5">#REF!</definedName>
    <definedName name="Sudameris">#REF!</definedName>
    <definedName name="Summary" localSheetId="5" hidden="1">#REF!</definedName>
    <definedName name="Summary" hidden="1">#REF!</definedName>
    <definedName name="SUP" localSheetId="5">#REF!</definedName>
    <definedName name="SUP">#REF!</definedName>
    <definedName name="SUP_CALC" localSheetId="5">#REF!</definedName>
    <definedName name="SUP_CALC">#REF!</definedName>
    <definedName name="Supermercado" localSheetId="5">#REF!</definedName>
    <definedName name="Supermercado">#REF!</definedName>
    <definedName name="Support2" localSheetId="5">#REF!</definedName>
    <definedName name="Support2">#REF!</definedName>
    <definedName name="SUPRI" localSheetId="5">#REF!</definedName>
    <definedName name="SUPRI">#REF!</definedName>
    <definedName name="SUPRIMENTO" localSheetId="5">#REF!</definedName>
    <definedName name="SUPRIMENTO">#REF!</definedName>
    <definedName name="sw" localSheetId="0" hidden="1">{#N/A,#N/A,FALSE,"Aging Summary";#N/A,#N/A,FALSE,"Ratio Analysis";#N/A,#N/A,FALSE,"Test 120 Day Accts";#N/A,#N/A,FALSE,"Tickmarks"}</definedName>
    <definedName name="sw" localSheetId="5" hidden="1">{#N/A,#N/A,FALSE,"Aging Summary";#N/A,#N/A,FALSE,"Ratio Analysis";#N/A,#N/A,FALSE,"Test 120 Day Accts";#N/A,#N/A,FALSE,"Tickmarks"}</definedName>
    <definedName name="sw" localSheetId="1" hidden="1">{#N/A,#N/A,FALSE,"Aging Summary";#N/A,#N/A,FALSE,"Ratio Analysis";#N/A,#N/A,FALSE,"Test 120 Day Accts";#N/A,#N/A,FALSE,"Tickmarks"}</definedName>
    <definedName name="sw" localSheetId="4" hidden="1">{#N/A,#N/A,FALSE,"Aging Summary";#N/A,#N/A,FALSE,"Ratio Analysis";#N/A,#N/A,FALSE,"Test 120 Day Accts";#N/A,#N/A,FALSE,"Tickmarks"}</definedName>
    <definedName name="sw" localSheetId="7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WSDF">#REF!</definedName>
    <definedName name="Swvu.ACC." localSheetId="5" hidden="1">#REF!</definedName>
    <definedName name="Swvu.ACC." hidden="1">#REF!</definedName>
    <definedName name="Swvu.AFAC." localSheetId="5" hidden="1">#REF!</definedName>
    <definedName name="Swvu.AFAC." hidden="1">#REF!</definedName>
    <definedName name="Swvu.ELIMLUCRO." localSheetId="5" hidden="1">#REF!</definedName>
    <definedName name="Swvu.ELIMLUCRO." hidden="1">#REF!</definedName>
    <definedName name="Swvu.ESTOQUES." localSheetId="5" hidden="1">#REF!</definedName>
    <definedName name="Swvu.ESTOQUES." hidden="1">#REF!</definedName>
    <definedName name="Swvu.Fabio." localSheetId="5" hidden="1">#REF!</definedName>
    <definedName name="Swvu.Fabio." hidden="1">#REF!</definedName>
    <definedName name="Swvu.inputs._.raw._.data." localSheetId="5" hidden="1">#REF!</definedName>
    <definedName name="Swvu.inputs._.raw._.data." hidden="1">#REF!</definedName>
    <definedName name="Swvu.LPERDAS." localSheetId="5" hidden="1">#REF!</definedName>
    <definedName name="Swvu.LPERDAS." hidden="1">#REF!</definedName>
    <definedName name="Swvu.RES432." localSheetId="5" hidden="1">#REF!</definedName>
    <definedName name="Swvu.RES432." hidden="1">#REF!</definedName>
    <definedName name="Swvu.summary1." localSheetId="5" hidden="1">#REF!</definedName>
    <definedName name="Swvu.summary1." hidden="1">#REF!</definedName>
    <definedName name="Swvu.summary2." localSheetId="5" hidden="1">#REF!</definedName>
    <definedName name="Swvu.summary2." hidden="1">#REF!</definedName>
    <definedName name="Swvu.summary3." localSheetId="5" hidden="1">#REF!</definedName>
    <definedName name="Swvu.summary3." hidden="1">#REF!</definedName>
    <definedName name="Swvu.VERLUCRO." localSheetId="5" hidden="1">#REF!</definedName>
    <definedName name="Swvu.VERLUCRO." hidden="1">#REF!</definedName>
    <definedName name="sy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y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y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y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y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y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T" localSheetId="0" hidden="1">{#N/A,#N/A,FALSE,"ANEXO3 99 ERA";#N/A,#N/A,FALSE,"ANEXO3 99 UBÁ2";#N/A,#N/A,FALSE,"ANEXO3 99 DTU";#N/A,#N/A,FALSE,"ANEXO3 99 RDR";#N/A,#N/A,FALSE,"ANEXO3 99 UBÁ4";#N/A,#N/A,FALSE,"ANEXO3 99 UBÁ6"}</definedName>
    <definedName name="T" localSheetId="5" hidden="1">{#N/A,#N/A,FALSE,"ANEXO3 99 ERA";#N/A,#N/A,FALSE,"ANEXO3 99 UBÁ2";#N/A,#N/A,FALSE,"ANEXO3 99 DTU";#N/A,#N/A,FALSE,"ANEXO3 99 RDR";#N/A,#N/A,FALSE,"ANEXO3 99 UBÁ4";#N/A,#N/A,FALSE,"ANEXO3 99 UBÁ6"}</definedName>
    <definedName name="T" localSheetId="1" hidden="1">{#N/A,#N/A,FALSE,"ANEXO3 99 ERA";#N/A,#N/A,FALSE,"ANEXO3 99 UBÁ2";#N/A,#N/A,FALSE,"ANEXO3 99 DTU";#N/A,#N/A,FALSE,"ANEXO3 99 RDR";#N/A,#N/A,FALSE,"ANEXO3 99 UBÁ4";#N/A,#N/A,FALSE,"ANEXO3 99 UBÁ6"}</definedName>
    <definedName name="T" localSheetId="4" hidden="1">{#N/A,#N/A,FALSE,"ANEXO3 99 ERA";#N/A,#N/A,FALSE,"ANEXO3 99 UBÁ2";#N/A,#N/A,FALSE,"ANEXO3 99 DTU";#N/A,#N/A,FALSE,"ANEXO3 99 RDR";#N/A,#N/A,FALSE,"ANEXO3 99 UBÁ4";#N/A,#N/A,FALSE,"ANEXO3 99 UBÁ6"}</definedName>
    <definedName name="T" localSheetId="7" hidden="1">{#N/A,#N/A,FALSE,"ANEXO3 99 ERA";#N/A,#N/A,FALSE,"ANEXO3 99 UBÁ2";#N/A,#N/A,FALSE,"ANEXO3 99 DTU";#N/A,#N/A,FALSE,"ANEXO3 99 RDR";#N/A,#N/A,FALSE,"ANEXO3 99 UBÁ4";#N/A,#N/A,FALSE,"ANEXO3 99 UBÁ6"}</definedName>
    <definedName name="T" hidden="1">{#N/A,#N/A,FALSE,"ANEXO3 99 ERA";#N/A,#N/A,FALSE,"ANEXO3 99 UBÁ2";#N/A,#N/A,FALSE,"ANEXO3 99 DTU";#N/A,#N/A,FALSE,"ANEXO3 99 RDR";#N/A,#N/A,FALSE,"ANEXO3 99 UBÁ4";#N/A,#N/A,FALSE,"ANEXO3 99 UBÁ6"}</definedName>
    <definedName name="T.Serra">#REF!</definedName>
    <definedName name="T_Deprec" localSheetId="5">#REF!</definedName>
    <definedName name="T_Deprec">#REF!</definedName>
    <definedName name="T3101v" localSheetId="5">#REF!</definedName>
    <definedName name="T3101v">#REF!</definedName>
    <definedName name="T42_21" localSheetId="5">#REF!</definedName>
    <definedName name="T42_21">#REF!</definedName>
    <definedName name="T4211a" localSheetId="0" hidden="1">{#N/A,#N/A,FALSE,"ANEXO3 99 ERA";#N/A,#N/A,FALSE,"ANEXO3 99 UBÁ2";#N/A,#N/A,FALSE,"ANEXO3 99 DTU";#N/A,#N/A,FALSE,"ANEXO3 99 RDR";#N/A,#N/A,FALSE,"ANEXO3 99 UBÁ4";#N/A,#N/A,FALSE,"ANEXO3 99 UBÁ6"}</definedName>
    <definedName name="T4211a" localSheetId="5" hidden="1">{#N/A,#N/A,FALSE,"ANEXO3 99 ERA";#N/A,#N/A,FALSE,"ANEXO3 99 UBÁ2";#N/A,#N/A,FALSE,"ANEXO3 99 DTU";#N/A,#N/A,FALSE,"ANEXO3 99 RDR";#N/A,#N/A,FALSE,"ANEXO3 99 UBÁ4";#N/A,#N/A,FALSE,"ANEXO3 99 UBÁ6"}</definedName>
    <definedName name="T4211a" localSheetId="1" hidden="1">{#N/A,#N/A,FALSE,"ANEXO3 99 ERA";#N/A,#N/A,FALSE,"ANEXO3 99 UBÁ2";#N/A,#N/A,FALSE,"ANEXO3 99 DTU";#N/A,#N/A,FALSE,"ANEXO3 99 RDR";#N/A,#N/A,FALSE,"ANEXO3 99 UBÁ4";#N/A,#N/A,FALSE,"ANEXO3 99 UBÁ6"}</definedName>
    <definedName name="T4211a" localSheetId="4" hidden="1">{#N/A,#N/A,FALSE,"ANEXO3 99 ERA";#N/A,#N/A,FALSE,"ANEXO3 99 UBÁ2";#N/A,#N/A,FALSE,"ANEXO3 99 DTU";#N/A,#N/A,FALSE,"ANEXO3 99 RDR";#N/A,#N/A,FALSE,"ANEXO3 99 UBÁ4";#N/A,#N/A,FALSE,"ANEXO3 99 UBÁ6"}</definedName>
    <definedName name="T4211a" localSheetId="7" hidden="1">{#N/A,#N/A,FALSE,"ANEXO3 99 ERA";#N/A,#N/A,FALSE,"ANEXO3 99 UBÁ2";#N/A,#N/A,FALSE,"ANEXO3 99 DTU";#N/A,#N/A,FALSE,"ANEXO3 99 RDR";#N/A,#N/A,FALSE,"ANEXO3 99 UBÁ4";#N/A,#N/A,FALSE,"ANEXO3 99 UBÁ6"}</definedName>
    <definedName name="T4211a" hidden="1">{#N/A,#N/A,FALSE,"ANEXO3 99 ERA";#N/A,#N/A,FALSE,"ANEXO3 99 UBÁ2";#N/A,#N/A,FALSE,"ANEXO3 99 DTU";#N/A,#N/A,FALSE,"ANEXO3 99 RDR";#N/A,#N/A,FALSE,"ANEXO3 99 UBÁ4";#N/A,#N/A,FALSE,"ANEXO3 99 UBÁ6"}</definedName>
    <definedName name="T4211b" localSheetId="0" hidden="1">{#N/A,#N/A,FALSE,"ANEXO3 99 ERA";#N/A,#N/A,FALSE,"ANEXO3 99 UBÁ2";#N/A,#N/A,FALSE,"ANEXO3 99 DTU";#N/A,#N/A,FALSE,"ANEXO3 99 RDR";#N/A,#N/A,FALSE,"ANEXO3 99 UBÁ4";#N/A,#N/A,FALSE,"ANEXO3 99 UBÁ6"}</definedName>
    <definedName name="T4211b" localSheetId="5" hidden="1">{#N/A,#N/A,FALSE,"ANEXO3 99 ERA";#N/A,#N/A,FALSE,"ANEXO3 99 UBÁ2";#N/A,#N/A,FALSE,"ANEXO3 99 DTU";#N/A,#N/A,FALSE,"ANEXO3 99 RDR";#N/A,#N/A,FALSE,"ANEXO3 99 UBÁ4";#N/A,#N/A,FALSE,"ANEXO3 99 UBÁ6"}</definedName>
    <definedName name="T4211b" localSheetId="1" hidden="1">{#N/A,#N/A,FALSE,"ANEXO3 99 ERA";#N/A,#N/A,FALSE,"ANEXO3 99 UBÁ2";#N/A,#N/A,FALSE,"ANEXO3 99 DTU";#N/A,#N/A,FALSE,"ANEXO3 99 RDR";#N/A,#N/A,FALSE,"ANEXO3 99 UBÁ4";#N/A,#N/A,FALSE,"ANEXO3 99 UBÁ6"}</definedName>
    <definedName name="T4211b" localSheetId="4" hidden="1">{#N/A,#N/A,FALSE,"ANEXO3 99 ERA";#N/A,#N/A,FALSE,"ANEXO3 99 UBÁ2";#N/A,#N/A,FALSE,"ANEXO3 99 DTU";#N/A,#N/A,FALSE,"ANEXO3 99 RDR";#N/A,#N/A,FALSE,"ANEXO3 99 UBÁ4";#N/A,#N/A,FALSE,"ANEXO3 99 UBÁ6"}</definedName>
    <definedName name="T4211b" localSheetId="7" hidden="1">{#N/A,#N/A,FALSE,"ANEXO3 99 ERA";#N/A,#N/A,FALSE,"ANEXO3 99 UBÁ2";#N/A,#N/A,FALSE,"ANEXO3 99 DTU";#N/A,#N/A,FALSE,"ANEXO3 99 RDR";#N/A,#N/A,FALSE,"ANEXO3 99 UBÁ4";#N/A,#N/A,FALSE,"ANEXO3 99 UBÁ6"}</definedName>
    <definedName name="T4211b" hidden="1">{#N/A,#N/A,FALSE,"ANEXO3 99 ERA";#N/A,#N/A,FALSE,"ANEXO3 99 UBÁ2";#N/A,#N/A,FALSE,"ANEXO3 99 DTU";#N/A,#N/A,FALSE,"ANEXO3 99 RDR";#N/A,#N/A,FALSE,"ANEXO3 99 UBÁ4";#N/A,#N/A,FALSE,"ANEXO3 99 UBÁ6"}</definedName>
    <definedName name="t4211C" localSheetId="0" hidden="1">{#N/A,#N/A,FALSE,"ANEXO3 99 ERA";#N/A,#N/A,FALSE,"ANEXO3 99 UBÁ2";#N/A,#N/A,FALSE,"ANEXO3 99 DTU";#N/A,#N/A,FALSE,"ANEXO3 99 RDR";#N/A,#N/A,FALSE,"ANEXO3 99 UBÁ4";#N/A,#N/A,FALSE,"ANEXO3 99 UBÁ6"}</definedName>
    <definedName name="t4211C" localSheetId="5" hidden="1">{#N/A,#N/A,FALSE,"ANEXO3 99 ERA";#N/A,#N/A,FALSE,"ANEXO3 99 UBÁ2";#N/A,#N/A,FALSE,"ANEXO3 99 DTU";#N/A,#N/A,FALSE,"ANEXO3 99 RDR";#N/A,#N/A,FALSE,"ANEXO3 99 UBÁ4";#N/A,#N/A,FALSE,"ANEXO3 99 UBÁ6"}</definedName>
    <definedName name="t4211C" localSheetId="1" hidden="1">{#N/A,#N/A,FALSE,"ANEXO3 99 ERA";#N/A,#N/A,FALSE,"ANEXO3 99 UBÁ2";#N/A,#N/A,FALSE,"ANEXO3 99 DTU";#N/A,#N/A,FALSE,"ANEXO3 99 RDR";#N/A,#N/A,FALSE,"ANEXO3 99 UBÁ4";#N/A,#N/A,FALSE,"ANEXO3 99 UBÁ6"}</definedName>
    <definedName name="t4211C" localSheetId="4" hidden="1">{#N/A,#N/A,FALSE,"ANEXO3 99 ERA";#N/A,#N/A,FALSE,"ANEXO3 99 UBÁ2";#N/A,#N/A,FALSE,"ANEXO3 99 DTU";#N/A,#N/A,FALSE,"ANEXO3 99 RDR";#N/A,#N/A,FALSE,"ANEXO3 99 UBÁ4";#N/A,#N/A,FALSE,"ANEXO3 99 UBÁ6"}</definedName>
    <definedName name="t4211C" localSheetId="7" hidden="1">{#N/A,#N/A,FALSE,"ANEXO3 99 ERA";#N/A,#N/A,FALSE,"ANEXO3 99 UBÁ2";#N/A,#N/A,FALSE,"ANEXO3 99 DTU";#N/A,#N/A,FALSE,"ANEXO3 99 RDR";#N/A,#N/A,FALSE,"ANEXO3 99 UBÁ4";#N/A,#N/A,FALSE,"ANEXO3 99 UBÁ6"}</definedName>
    <definedName name="t4211C" hidden="1">{#N/A,#N/A,FALSE,"ANEXO3 99 ERA";#N/A,#N/A,FALSE,"ANEXO3 99 UBÁ2";#N/A,#N/A,FALSE,"ANEXO3 99 DTU";#N/A,#N/A,FALSE,"ANEXO3 99 RDR";#N/A,#N/A,FALSE,"ANEXO3 99 UBÁ4";#N/A,#N/A,FALSE,"ANEXO3 99 UBÁ6"}</definedName>
    <definedName name="t4211z" localSheetId="0" hidden="1">{#N/A,#N/A,FALSE,"ANEXO3 99 ERA";#N/A,#N/A,FALSE,"ANEXO3 99 UBÁ2";#N/A,#N/A,FALSE,"ANEXO3 99 DTU";#N/A,#N/A,FALSE,"ANEXO3 99 RDR";#N/A,#N/A,FALSE,"ANEXO3 99 UBÁ4";#N/A,#N/A,FALSE,"ANEXO3 99 UBÁ6"}</definedName>
    <definedName name="t4211z" localSheetId="5" hidden="1">{#N/A,#N/A,FALSE,"ANEXO3 99 ERA";#N/A,#N/A,FALSE,"ANEXO3 99 UBÁ2";#N/A,#N/A,FALSE,"ANEXO3 99 DTU";#N/A,#N/A,FALSE,"ANEXO3 99 RDR";#N/A,#N/A,FALSE,"ANEXO3 99 UBÁ4";#N/A,#N/A,FALSE,"ANEXO3 99 UBÁ6"}</definedName>
    <definedName name="t4211z" localSheetId="1" hidden="1">{#N/A,#N/A,FALSE,"ANEXO3 99 ERA";#N/A,#N/A,FALSE,"ANEXO3 99 UBÁ2";#N/A,#N/A,FALSE,"ANEXO3 99 DTU";#N/A,#N/A,FALSE,"ANEXO3 99 RDR";#N/A,#N/A,FALSE,"ANEXO3 99 UBÁ4";#N/A,#N/A,FALSE,"ANEXO3 99 UBÁ6"}</definedName>
    <definedName name="t4211z" localSheetId="4" hidden="1">{#N/A,#N/A,FALSE,"ANEXO3 99 ERA";#N/A,#N/A,FALSE,"ANEXO3 99 UBÁ2";#N/A,#N/A,FALSE,"ANEXO3 99 DTU";#N/A,#N/A,FALSE,"ANEXO3 99 RDR";#N/A,#N/A,FALSE,"ANEXO3 99 UBÁ4";#N/A,#N/A,FALSE,"ANEXO3 99 UBÁ6"}</definedName>
    <definedName name="t4211z" localSheetId="7" hidden="1">{#N/A,#N/A,FALSE,"ANEXO3 99 ERA";#N/A,#N/A,FALSE,"ANEXO3 99 UBÁ2";#N/A,#N/A,FALSE,"ANEXO3 99 DTU";#N/A,#N/A,FALSE,"ANEXO3 99 RDR";#N/A,#N/A,FALSE,"ANEXO3 99 UBÁ4";#N/A,#N/A,FALSE,"ANEXO3 99 UBÁ6"}</definedName>
    <definedName name="t4211z" hidden="1">{#N/A,#N/A,FALSE,"ANEXO3 99 ERA";#N/A,#N/A,FALSE,"ANEXO3 99 UBÁ2";#N/A,#N/A,FALSE,"ANEXO3 99 DTU";#N/A,#N/A,FALSE,"ANEXO3 99 RDR";#N/A,#N/A,FALSE,"ANEXO3 99 UBÁ4";#N/A,#N/A,FALSE,"ANEXO3 99 UBÁ6"}</definedName>
    <definedName name="T4217B">#REF!</definedName>
    <definedName name="T6101G" localSheetId="5">#REF!</definedName>
    <definedName name="T6101G">#REF!</definedName>
    <definedName name="T90_GERAL" localSheetId="5">#REF!</definedName>
    <definedName name="T90_GERAL">#REF!</definedName>
    <definedName name="T90_MEDIA" localSheetId="5">#REF!</definedName>
    <definedName name="T90_MEDIA">#REF!</definedName>
    <definedName name="T90_NEG" localSheetId="5">#REF!</definedName>
    <definedName name="T90_NEG">#REF!</definedName>
    <definedName name="T90_PREF" localSheetId="5">#REF!</definedName>
    <definedName name="T90_PREF">#REF!</definedName>
    <definedName name="T90_TOI" localSheetId="5">#REF!</definedName>
    <definedName name="T90_TOI">#REF!</definedName>
    <definedName name="ta" localSheetId="5">#REF!</definedName>
    <definedName name="ta">#REF!</definedName>
    <definedName name="Tab_Alex" localSheetId="5">#REF!</definedName>
    <definedName name="Tab_Alex">#REF!</definedName>
    <definedName name="tab_amort" localSheetId="5">#REF!</definedName>
    <definedName name="tab_amort">#REF!</definedName>
    <definedName name="tab_prestações" localSheetId="5">#REF!</definedName>
    <definedName name="tab_prestações">#REF!</definedName>
    <definedName name="tab_prestacões_2" localSheetId="5">#REF!</definedName>
    <definedName name="tab_prestacões_2">#REF!</definedName>
    <definedName name="tab_prestações_2" localSheetId="5">#REF!</definedName>
    <definedName name="tab_prestações_2">#REF!</definedName>
    <definedName name="Tab_T90" localSheetId="5">#REF!</definedName>
    <definedName name="Tab_T90">#REF!</definedName>
    <definedName name="Tab_TME" localSheetId="5">#REF!</definedName>
    <definedName name="Tab_TME">#REF!</definedName>
    <definedName name="TAB_UFIR" localSheetId="5">#REF!</definedName>
    <definedName name="TAB_UFIR">#REF!</definedName>
    <definedName name="TAB01H" localSheetId="5">#REF!</definedName>
    <definedName name="TAB01H">#REF!</definedName>
    <definedName name="TAB01V" localSheetId="5">#REF!</definedName>
    <definedName name="TAB01V">#REF!</definedName>
    <definedName name="TAB02H" localSheetId="5">#REF!</definedName>
    <definedName name="TAB02H">#REF!</definedName>
    <definedName name="TAB02V" localSheetId="5">#REF!</definedName>
    <definedName name="TAB02V">#REF!</definedName>
    <definedName name="TAB03H" localSheetId="5">#REF!</definedName>
    <definedName name="TAB03H">#REF!</definedName>
    <definedName name="TAB03V" localSheetId="5">#REF!</definedName>
    <definedName name="TAB03V">#REF!</definedName>
    <definedName name="TAB04H" localSheetId="5">#REF!</definedName>
    <definedName name="TAB04H">#REF!</definedName>
    <definedName name="TAB04V" localSheetId="5">#REF!</definedName>
    <definedName name="TAB04V">#REF!</definedName>
    <definedName name="TAB05H" localSheetId="5">#REF!</definedName>
    <definedName name="TAB05H">#REF!</definedName>
    <definedName name="TAB05V" localSheetId="5">#REF!</definedName>
    <definedName name="TAB05V">#REF!</definedName>
    <definedName name="TAB06H" localSheetId="5">#REF!</definedName>
    <definedName name="TAB06H">#REF!</definedName>
    <definedName name="TAB06V" localSheetId="5">#REF!</definedName>
    <definedName name="TAB06V">#REF!</definedName>
    <definedName name="TAB07H" localSheetId="5">#REF!</definedName>
    <definedName name="TAB07H">#REF!</definedName>
    <definedName name="TAB07V" localSheetId="5">#REF!</definedName>
    <definedName name="TAB07V">#REF!</definedName>
    <definedName name="TAB08H" localSheetId="5">#REF!</definedName>
    <definedName name="TAB08H">#REF!</definedName>
    <definedName name="TAB08V" localSheetId="5">#REF!</definedName>
    <definedName name="TAB08V">#REF!</definedName>
    <definedName name="TAB09H" localSheetId="5">#REF!</definedName>
    <definedName name="TAB09H">#REF!</definedName>
    <definedName name="TAB09V" localSheetId="5">#REF!</definedName>
    <definedName name="TAB09V">#REF!</definedName>
    <definedName name="tab1b" localSheetId="5">#REF!</definedName>
    <definedName name="tab1b">#REF!</definedName>
    <definedName name="TAB1H" localSheetId="5">#REF!</definedName>
    <definedName name="TAB1H">#REF!</definedName>
    <definedName name="TAB1V" localSheetId="5">#REF!</definedName>
    <definedName name="TAB1V">#REF!</definedName>
    <definedName name="TAB2H" localSheetId="5">#REF!</definedName>
    <definedName name="TAB2H">#REF!</definedName>
    <definedName name="TAB2V" localSheetId="5">#REF!</definedName>
    <definedName name="TAB2V">#REF!</definedName>
    <definedName name="TAB3H" localSheetId="5">#REF!</definedName>
    <definedName name="TAB3H">#REF!</definedName>
    <definedName name="TAB3V" localSheetId="5">#REF!</definedName>
    <definedName name="TAB3V">#REF!</definedName>
    <definedName name="TAB4H" localSheetId="5">#REF!</definedName>
    <definedName name="TAB4H">#REF!</definedName>
    <definedName name="TAB4V" localSheetId="5">#REF!</definedName>
    <definedName name="TAB4V">#REF!</definedName>
    <definedName name="TAB5H" localSheetId="5">#REF!</definedName>
    <definedName name="TAB5H">#REF!</definedName>
    <definedName name="TAB5V" localSheetId="5">#REF!</definedName>
    <definedName name="TAB5V">#REF!</definedName>
    <definedName name="TAB6H" localSheetId="5">#REF!</definedName>
    <definedName name="TAB6H">#REF!</definedName>
    <definedName name="TAB6V" localSheetId="5">#REF!</definedName>
    <definedName name="TAB6V">#REF!</definedName>
    <definedName name="TAB7H" localSheetId="5">#REF!</definedName>
    <definedName name="TAB7H">#REF!</definedName>
    <definedName name="TAB7V" localSheetId="5">#REF!</definedName>
    <definedName name="TAB7V">#REF!</definedName>
    <definedName name="TAB8H" localSheetId="5">#REF!</definedName>
    <definedName name="TAB8H">#REF!</definedName>
    <definedName name="TAB8V" localSheetId="5">#REF!</definedName>
    <definedName name="TAB8V">#REF!</definedName>
    <definedName name="TAB9H" localSheetId="5">#REF!</definedName>
    <definedName name="TAB9H">#REF!</definedName>
    <definedName name="TAB9V" localSheetId="5">#REF!</definedName>
    <definedName name="TAB9V">#REF!</definedName>
    <definedName name="Taba" localSheetId="5">#REF!</definedName>
    <definedName name="Taba">#REF!</definedName>
    <definedName name="TabATUAL" localSheetId="5">#REF!</definedName>
    <definedName name="TabATUAL">#REF!</definedName>
    <definedName name="TabB" localSheetId="5">#REF!</definedName>
    <definedName name="TabB">#REF!</definedName>
    <definedName name="TabBAL" localSheetId="5">#REF!</definedName>
    <definedName name="TabBAL">#REF!</definedName>
    <definedName name="TABBTN" localSheetId="5">#REF!</definedName>
    <definedName name="TABBTN">#REF!</definedName>
    <definedName name="TabDRE" localSheetId="5">#REF!</definedName>
    <definedName name="TabDRE">#REF!</definedName>
    <definedName name="TABELA" localSheetId="5">#REF!</definedName>
    <definedName name="TABELA">#REF!</definedName>
    <definedName name="Tabela_Tarefas1" localSheetId="5">#REF!</definedName>
    <definedName name="Tabela_Tarefas1">#REF!</definedName>
    <definedName name="tabela3" localSheetId="5">#REF!</definedName>
    <definedName name="tabela3">#REF!</definedName>
    <definedName name="tabela4" localSheetId="5">#REF!</definedName>
    <definedName name="tabela4">#REF!</definedName>
    <definedName name="tabela5" localSheetId="5">#REF!</definedName>
    <definedName name="tabela5">#REF!</definedName>
    <definedName name="tabelaDenominação" localSheetId="5">#REF!</definedName>
    <definedName name="tabelaDenominação">#REF!</definedName>
    <definedName name="TABELAdoGRAFICO" localSheetId="5">#REF!</definedName>
    <definedName name="TABELAdoGRAFICO">#REF!</definedName>
    <definedName name="Tabelaodi" localSheetId="5">#REF!</definedName>
    <definedName name="Tabelaodi">#REF!</definedName>
    <definedName name="TabelaPrincipal" localSheetId="5">#REF!</definedName>
    <definedName name="TabelaPrincipal">#REF!</definedName>
    <definedName name="TabEmp" localSheetId="5">#REF!</definedName>
    <definedName name="TabEmp">#REF!</definedName>
    <definedName name="tabimp" localSheetId="5">#REF!</definedName>
    <definedName name="tabimp">#REF!</definedName>
    <definedName name="TabImport" localSheetId="5">#REF!</definedName>
    <definedName name="TabImport">#REF!</definedName>
    <definedName name="tabindice" localSheetId="5">#REF!</definedName>
    <definedName name="tabindice">#REF!</definedName>
    <definedName name="tabindice2" localSheetId="5">#REF!</definedName>
    <definedName name="tabindice2">#REF!</definedName>
    <definedName name="table1" localSheetId="5">#REF!,#REF!,#REF!,#REF!,#REF!,#REF!,#REF!</definedName>
    <definedName name="table1" localSheetId="7">#REF!,#REF!,#REF!,#REF!,#REF!,#REF!,#REF!</definedName>
    <definedName name="table1">#REF!,#REF!,#REF!,#REF!,#REF!,#REF!,#REF!</definedName>
    <definedName name="table2" localSheetId="5">#REF!,#REF!,#REF!,#REF!</definedName>
    <definedName name="table2" localSheetId="7">#REF!,#REF!,#REF!,#REF!</definedName>
    <definedName name="table2">#REF!,#REF!,#REF!,#REF!</definedName>
    <definedName name="table3" localSheetId="5">#REF!,#REF!,#REF!,#REF!</definedName>
    <definedName name="table3" localSheetId="7">#REF!,#REF!,#REF!,#REF!</definedName>
    <definedName name="table3">#REF!,#REF!,#REF!,#REF!</definedName>
    <definedName name="TabPer" localSheetId="5">#REF!</definedName>
    <definedName name="TabPer">#REF!</definedName>
    <definedName name="TABS" localSheetId="5">#REF!</definedName>
    <definedName name="TABS">#REF!</definedName>
    <definedName name="tabta" localSheetId="0" hidden="1">{#N/A,#N/A,FALSE,"Aging Summary";#N/A,#N/A,FALSE,"Ratio Analysis";#N/A,#N/A,FALSE,"Test 120 Day Accts";#N/A,#N/A,FALSE,"Tickmarks"}</definedName>
    <definedName name="tabta" localSheetId="5" hidden="1">{#N/A,#N/A,FALSE,"Aging Summary";#N/A,#N/A,FALSE,"Ratio Analysis";#N/A,#N/A,FALSE,"Test 120 Day Accts";#N/A,#N/A,FALSE,"Tickmarks"}</definedName>
    <definedName name="tabta" localSheetId="1" hidden="1">{#N/A,#N/A,FALSE,"Aging Summary";#N/A,#N/A,FALSE,"Ratio Analysis";#N/A,#N/A,FALSE,"Test 120 Day Accts";#N/A,#N/A,FALSE,"Tickmarks"}</definedName>
    <definedName name="tabta" localSheetId="4" hidden="1">{#N/A,#N/A,FALSE,"Aging Summary";#N/A,#N/A,FALSE,"Ratio Analysis";#N/A,#N/A,FALSE,"Test 120 Day Accts";#N/A,#N/A,FALSE,"Tickmarks"}</definedName>
    <definedName name="tabta" localSheetId="7" hidden="1">{#N/A,#N/A,FALSE,"Aging Summary";#N/A,#N/A,FALSE,"Ratio Analysis";#N/A,#N/A,FALSE,"Test 120 Day Accts";#N/A,#N/A,FALSE,"Tickmarks"}</definedName>
    <definedName name="tabta" hidden="1">{#N/A,#N/A,FALSE,"Aging Summary";#N/A,#N/A,FALSE,"Ratio Analysis";#N/A,#N/A,FALSE,"Test 120 Day Accts";#N/A,#N/A,FALSE,"Tickmarks"}</definedName>
    <definedName name="TabUF">#REF!</definedName>
    <definedName name="Tag_Along" localSheetId="5">#REF!</definedName>
    <definedName name="Tag_Along">#REF!</definedName>
    <definedName name="Tag_Carga" localSheetId="5">#REF!</definedName>
    <definedName name="Tag_Carga">#REF!</definedName>
    <definedName name="Tag_CCM" localSheetId="5">#REF!</definedName>
    <definedName name="Tag_CCM">#REF!</definedName>
    <definedName name="TAR" localSheetId="5">#REF!</definedName>
    <definedName name="TAR">#REF!</definedName>
    <definedName name="TargetChecklist" localSheetId="5">#REF!</definedName>
    <definedName name="TargetChecklist">#REF!</definedName>
    <definedName name="TARIFA" localSheetId="5">#REF!</definedName>
    <definedName name="TARIFA">#REF!</definedName>
    <definedName name="TARIFAS" localSheetId="5">#REF!</definedName>
    <definedName name="TARIFAS">#REF!</definedName>
    <definedName name="tarifas_CVRD" localSheetId="5">#REF!</definedName>
    <definedName name="tarifas_CVRD">#REF!</definedName>
    <definedName name="tariffs" localSheetId="5">#REF!</definedName>
    <definedName name="tariffs">#REF!</definedName>
    <definedName name="TASRAS" localSheetId="0" hidden="1">{#N/A,#N/A,FALSE,"ANEXO3 99 ERA";#N/A,#N/A,FALSE,"ANEXO3 99 UBÁ2";#N/A,#N/A,FALSE,"ANEXO3 99 DTU";#N/A,#N/A,FALSE,"ANEXO3 99 RDR";#N/A,#N/A,FALSE,"ANEXO3 99 UBÁ4";#N/A,#N/A,FALSE,"ANEXO3 99 UBÁ6"}</definedName>
    <definedName name="TASRAS" localSheetId="5" hidden="1">{#N/A,#N/A,FALSE,"ANEXO3 99 ERA";#N/A,#N/A,FALSE,"ANEXO3 99 UBÁ2";#N/A,#N/A,FALSE,"ANEXO3 99 DTU";#N/A,#N/A,FALSE,"ANEXO3 99 RDR";#N/A,#N/A,FALSE,"ANEXO3 99 UBÁ4";#N/A,#N/A,FALSE,"ANEXO3 99 UBÁ6"}</definedName>
    <definedName name="TASRAS" localSheetId="1" hidden="1">{#N/A,#N/A,FALSE,"ANEXO3 99 ERA";#N/A,#N/A,FALSE,"ANEXO3 99 UBÁ2";#N/A,#N/A,FALSE,"ANEXO3 99 DTU";#N/A,#N/A,FALSE,"ANEXO3 99 RDR";#N/A,#N/A,FALSE,"ANEXO3 99 UBÁ4";#N/A,#N/A,FALSE,"ANEXO3 99 UBÁ6"}</definedName>
    <definedName name="TASRAS" localSheetId="4" hidden="1">{#N/A,#N/A,FALSE,"ANEXO3 99 ERA";#N/A,#N/A,FALSE,"ANEXO3 99 UBÁ2";#N/A,#N/A,FALSE,"ANEXO3 99 DTU";#N/A,#N/A,FALSE,"ANEXO3 99 RDR";#N/A,#N/A,FALSE,"ANEXO3 99 UBÁ4";#N/A,#N/A,FALSE,"ANEXO3 99 UBÁ6"}</definedName>
    <definedName name="TASRAS" localSheetId="7" hidden="1">{#N/A,#N/A,FALSE,"ANEXO3 99 ERA";#N/A,#N/A,FALSE,"ANEXO3 99 UBÁ2";#N/A,#N/A,FALSE,"ANEXO3 99 DTU";#N/A,#N/A,FALSE,"ANEXO3 99 RDR";#N/A,#N/A,FALSE,"ANEXO3 99 UBÁ4";#N/A,#N/A,FALSE,"ANEXO3 99 UBÁ6"}</definedName>
    <definedName name="TASRAS" hidden="1">{#N/A,#N/A,FALSE,"ANEXO3 99 ERA";#N/A,#N/A,FALSE,"ANEXO3 99 UBÁ2";#N/A,#N/A,FALSE,"ANEXO3 99 DTU";#N/A,#N/A,FALSE,"ANEXO3 99 RDR";#N/A,#N/A,FALSE,"ANEXO3 99 UBÁ4";#N/A,#N/A,FALSE,"ANEXO3 99 UBÁ6"}</definedName>
    <definedName name="TAUASIUHDS">#REF!</definedName>
    <definedName name="tax_COFINS" localSheetId="5">#REF!</definedName>
    <definedName name="tax_COFINS">#REF!</definedName>
    <definedName name="tax_ICMS" localSheetId="5">#REF!</definedName>
    <definedName name="tax_ICMS">#REF!</definedName>
    <definedName name="Tax_Life" localSheetId="5">#REF!</definedName>
    <definedName name="Tax_Life">#REF!</definedName>
    <definedName name="tax_PASEP" localSheetId="5">#REF!</definedName>
    <definedName name="tax_PASEP">#REF!</definedName>
    <definedName name="Taxa" localSheetId="5">#REF!</definedName>
    <definedName name="Taxa">#REF!</definedName>
    <definedName name="taxa_Aderes" localSheetId="5">#REF!</definedName>
    <definedName name="taxa_Aderes">#REF!</definedName>
    <definedName name="Taxa_ASEP" localSheetId="5">#REF!</definedName>
    <definedName name="Taxa_ASEP">#REF!</definedName>
    <definedName name="Taxa_de_Fiscalizacao" localSheetId="5">#REF!</definedName>
    <definedName name="Taxa_de_Fiscalizacao">#REF!</definedName>
    <definedName name="Taxa_Fiscalização" localSheetId="5">#REF!</definedName>
    <definedName name="Taxa_Fiscalização">#REF!</definedName>
    <definedName name="Taxa_MAE" localSheetId="5">#REF!</definedName>
    <definedName name="Taxa_MAE">#REF!</definedName>
    <definedName name="Taxa_wacc" localSheetId="5">#REF!</definedName>
    <definedName name="Taxa_wacc">#REF!</definedName>
    <definedName name="taxas" localSheetId="5">#REF!</definedName>
    <definedName name="taxas">#REF!</definedName>
    <definedName name="Taxes_Deferred_Exchange_Variation" localSheetId="5">#REF!</definedName>
    <definedName name="Taxes_Deferred_Exchange_Variation">#REF!</definedName>
    <definedName name="TAXI" localSheetId="5">#REF!</definedName>
    <definedName name="TAXI">#REF!</definedName>
    <definedName name="TAXRATE" localSheetId="5">#REF!</definedName>
    <definedName name="TAXRATE">#REF!</definedName>
    <definedName name="Tb_Caminhão" localSheetId="5">#REF!</definedName>
    <definedName name="Tb_Caminhão">#REF!</definedName>
    <definedName name="Tb_Caminhonete" localSheetId="5">#REF!</definedName>
    <definedName name="Tb_Caminhonete">#REF!</definedName>
    <definedName name="TB_DIRETORIA" localSheetId="5">#REF!</definedName>
    <definedName name="TB_DIRETORIA">#REF!</definedName>
    <definedName name="Tb_Encargos" localSheetId="5">#REF!</definedName>
    <definedName name="Tb_Encargos">#REF!</definedName>
    <definedName name="Tb_Entrada" localSheetId="5">#REF!</definedName>
    <definedName name="Tb_Entrada">#REF!</definedName>
    <definedName name="Tb_Ferramentas" localSheetId="5">#REF!</definedName>
    <definedName name="Tb_Ferramentas">#REF!</definedName>
    <definedName name="Tb_Linha_Viva" localSheetId="5">#REF!</definedName>
    <definedName name="Tb_Linha_Viva">#REF!</definedName>
    <definedName name="Tb_Moto125" localSheetId="5">#REF!</definedName>
    <definedName name="Tb_Moto125">#REF!</definedName>
    <definedName name="Tb_Moto150" localSheetId="5">#REF!</definedName>
    <definedName name="Tb_Moto150">#REF!</definedName>
    <definedName name="Tb_Res_Ferr" localSheetId="5">#REF!</definedName>
    <definedName name="Tb_Res_Ferr">#REF!</definedName>
    <definedName name="Tb_Strada" localSheetId="5">#REF!</definedName>
    <definedName name="Tb_Strada">#REF!</definedName>
    <definedName name="Tb_Transporte" localSheetId="5">#REF!</definedName>
    <definedName name="Tb_Transporte">#REF!</definedName>
    <definedName name="Tb_Uno" localSheetId="5">#REF!</definedName>
    <definedName name="Tb_Uno">#REF!</definedName>
    <definedName name="Tb_Valores" localSheetId="5">#REF!</definedName>
    <definedName name="Tb_Valores">#REF!</definedName>
    <definedName name="TBdbName" hidden="1">"88D5BF544BE111D2B8C5006097494125.mdb"</definedName>
    <definedName name="TBURIU_Rate_w_o_Taxes">#REF!</definedName>
    <definedName name="TBURIU_Rate_w_Taxes" localSheetId="5">#REF!</definedName>
    <definedName name="TBURIU_Rate_w_Taxes">#REF!</definedName>
    <definedName name="TBURL_Rate_w_o_Taxes" localSheetId="5">#REF!</definedName>
    <definedName name="TBURL_Rate_w_o_Taxes">#REF!</definedName>
    <definedName name="TBURL_Rate_w_Taxes" localSheetId="5">#REF!</definedName>
    <definedName name="TBURL_Rate_w_Taxes">#REF!</definedName>
    <definedName name="TBURM_Rate_w_Taxes" localSheetId="5">#REF!</definedName>
    <definedName name="TBURM_Rate_w_Taxes">#REF!</definedName>
    <definedName name="TBURM_Rate_wo_Taxes" localSheetId="5">#REF!</definedName>
    <definedName name="TBURM_Rate_wo_Taxes">#REF!</definedName>
    <definedName name="TCD_META" localSheetId="5">#REF!</definedName>
    <definedName name="TCD_META">#REF!</definedName>
    <definedName name="TCD_REAL" localSheetId="5">#REF!</definedName>
    <definedName name="TCD_REAL">#REF!</definedName>
    <definedName name="Td" localSheetId="5">#REF!</definedName>
    <definedName name="Td">#REF!</definedName>
    <definedName name="TE" localSheetId="5">#REF!</definedName>
    <definedName name="TE">#REF!</definedName>
    <definedName name="TEASS" localSheetId="0" hidden="1">{#N/A,#N/A,FALSE,"ANEXO3 99 ERA";#N/A,#N/A,FALSE,"ANEXO3 99 UBÁ2";#N/A,#N/A,FALSE,"ANEXO3 99 DTU";#N/A,#N/A,FALSE,"ANEXO3 99 RDR";#N/A,#N/A,FALSE,"ANEXO3 99 UBÁ4";#N/A,#N/A,FALSE,"ANEXO3 99 UBÁ6"}</definedName>
    <definedName name="TEASS" localSheetId="5" hidden="1">{#N/A,#N/A,FALSE,"ANEXO3 99 ERA";#N/A,#N/A,FALSE,"ANEXO3 99 UBÁ2";#N/A,#N/A,FALSE,"ANEXO3 99 DTU";#N/A,#N/A,FALSE,"ANEXO3 99 RDR";#N/A,#N/A,FALSE,"ANEXO3 99 UBÁ4";#N/A,#N/A,FALSE,"ANEXO3 99 UBÁ6"}</definedName>
    <definedName name="TEASS" localSheetId="1" hidden="1">{#N/A,#N/A,FALSE,"ANEXO3 99 ERA";#N/A,#N/A,FALSE,"ANEXO3 99 UBÁ2";#N/A,#N/A,FALSE,"ANEXO3 99 DTU";#N/A,#N/A,FALSE,"ANEXO3 99 RDR";#N/A,#N/A,FALSE,"ANEXO3 99 UBÁ4";#N/A,#N/A,FALSE,"ANEXO3 99 UBÁ6"}</definedName>
    <definedName name="TEASS" localSheetId="4" hidden="1">{#N/A,#N/A,FALSE,"ANEXO3 99 ERA";#N/A,#N/A,FALSE,"ANEXO3 99 UBÁ2";#N/A,#N/A,FALSE,"ANEXO3 99 DTU";#N/A,#N/A,FALSE,"ANEXO3 99 RDR";#N/A,#N/A,FALSE,"ANEXO3 99 UBÁ4";#N/A,#N/A,FALSE,"ANEXO3 99 UBÁ6"}</definedName>
    <definedName name="TEASS" localSheetId="7" hidden="1">{#N/A,#N/A,FALSE,"ANEXO3 99 ERA";#N/A,#N/A,FALSE,"ANEXO3 99 UBÁ2";#N/A,#N/A,FALSE,"ANEXO3 99 DTU";#N/A,#N/A,FALSE,"ANEXO3 99 RDR";#N/A,#N/A,FALSE,"ANEXO3 99 UBÁ4";#N/A,#N/A,FALSE,"ANEXO3 99 UBÁ6"}</definedName>
    <definedName name="TEASS" hidden="1">{#N/A,#N/A,FALSE,"ANEXO3 99 ERA";#N/A,#N/A,FALSE,"ANEXO3 99 UBÁ2";#N/A,#N/A,FALSE,"ANEXO3 99 DTU";#N/A,#N/A,FALSE,"ANEXO3 99 RDR";#N/A,#N/A,FALSE,"ANEXO3 99 UBÁ4";#N/A,#N/A,FALSE,"ANEXO3 99 UBÁ6"}</definedName>
    <definedName name="Tech">#REF!</definedName>
    <definedName name="TECNOFIBRAS" localSheetId="0" hidden="1">{"'PXR_6500'!$A$1:$I$124"}</definedName>
    <definedName name="TECNOFIBRAS" localSheetId="5" hidden="1">{"'PXR_6500'!$A$1:$I$124"}</definedName>
    <definedName name="TECNOFIBRAS" localSheetId="1" hidden="1">{"'PXR_6500'!$A$1:$I$124"}</definedName>
    <definedName name="TECNOFIBRAS" localSheetId="4" hidden="1">{"'PXR_6500'!$A$1:$I$124"}</definedName>
    <definedName name="TECNOFIBRAS" localSheetId="7" hidden="1">{"'PXR_6500'!$A$1:$I$124"}</definedName>
    <definedName name="TECNOFIBRAS" hidden="1">{"'PXR_6500'!$A$1:$I$124"}</definedName>
    <definedName name="TECNOFIBRAS2" localSheetId="0" hidden="1">{"'PXR_6500'!$A$1:$I$124"}</definedName>
    <definedName name="TECNOFIBRAS2" localSheetId="5" hidden="1">{"'PXR_6500'!$A$1:$I$124"}</definedName>
    <definedName name="TECNOFIBRAS2" localSheetId="1" hidden="1">{"'PXR_6500'!$A$1:$I$124"}</definedName>
    <definedName name="TECNOFIBRAS2" localSheetId="4" hidden="1">{"'PXR_6500'!$A$1:$I$124"}</definedName>
    <definedName name="TECNOFIBRAS2" localSheetId="7" hidden="1">{"'PXR_6500'!$A$1:$I$124"}</definedName>
    <definedName name="TECNOFIBRAS2" hidden="1">{"'PXR_6500'!$A$1:$I$124"}</definedName>
    <definedName name="teeeeeeee">#REF!</definedName>
    <definedName name="telaC">#N/A</definedName>
    <definedName name="Telecom">#REF!</definedName>
    <definedName name="Tempo_Medio_CE" localSheetId="5">#REF!</definedName>
    <definedName name="Tempo_Medio_CE">#REF!</definedName>
    <definedName name="Tempo_Medio_LN" localSheetId="5">#REF!</definedName>
    <definedName name="Tempo_Medio_LN">#REF!</definedName>
    <definedName name="Tempo_Medio_RL" localSheetId="5">#REF!</definedName>
    <definedName name="Tempo_Medio_RL">#REF!</definedName>
    <definedName name="Tempo_Medio_RLU" localSheetId="5">#REF!</definedName>
    <definedName name="Tempo_Medio_RLU">#REF!</definedName>
    <definedName name="Tempo_Medio_SE" localSheetId="5">#REF!</definedName>
    <definedName name="Tempo_Medio_SE">#REF!</definedName>
    <definedName name="tensao" localSheetId="5">#REF!</definedName>
    <definedName name="tensao">#REF!</definedName>
    <definedName name="TENSAO_CLASSE__REAL_mil" localSheetId="5">#REF!</definedName>
    <definedName name="TENSAO_CLASSE__REAL_mil">#REF!</definedName>
    <definedName name="Ter_Pedidos_04" localSheetId="5">#REF!</definedName>
    <definedName name="Ter_Pedidos_04">#REF!</definedName>
    <definedName name="Ter_Pedidos_05" localSheetId="5">#REF!</definedName>
    <definedName name="Ter_Pedidos_05">#REF!</definedName>
    <definedName name="TERC" localSheetId="5">#REF!</definedName>
    <definedName name="TERC">#REF!</definedName>
    <definedName name="TERCEIROS" localSheetId="0" hidden="1">{#N/A,#N/A,FALSE,"Grafico vendas"}</definedName>
    <definedName name="TERCEIROS" localSheetId="5" hidden="1">{#N/A,#N/A,FALSE,"Grafico vendas"}</definedName>
    <definedName name="TERCEIROS" localSheetId="1" hidden="1">{#N/A,#N/A,FALSE,"Grafico vendas"}</definedName>
    <definedName name="TERCEIROS" localSheetId="4" hidden="1">{#N/A,#N/A,FALSE,"Grafico vendas"}</definedName>
    <definedName name="TERCEIROS" localSheetId="7" hidden="1">{#N/A,#N/A,FALSE,"Grafico vendas"}</definedName>
    <definedName name="TERCEIROS" hidden="1">{#N/A,#N/A,FALSE,"Grafico vendas"}</definedName>
    <definedName name="TermSection">#REF!</definedName>
    <definedName name="TermSection0" localSheetId="5">#REF!</definedName>
    <definedName name="TermSection0">#REF!</definedName>
    <definedName name="TermSection1" localSheetId="5">#REF!</definedName>
    <definedName name="TermSection1">#REF!</definedName>
    <definedName name="TermSection2" localSheetId="5">#REF!</definedName>
    <definedName name="TermSection2">#REF!</definedName>
    <definedName name="TERTERTE" localSheetId="5">#REF!</definedName>
    <definedName name="TERTERTE">#REF!</definedName>
    <definedName name="TES" localSheetId="0" hidden="1">{#N/A,#N/A,FALSE,"ANEXO3 99 ERA";#N/A,#N/A,FALSE,"ANEXO3 99 UBÁ2";#N/A,#N/A,FALSE,"ANEXO3 99 DTU";#N/A,#N/A,FALSE,"ANEXO3 99 RDR";#N/A,#N/A,FALSE,"ANEXO3 99 UBÁ4";#N/A,#N/A,FALSE,"ANEXO3 99 UBÁ6"}</definedName>
    <definedName name="TES" localSheetId="5" hidden="1">{#N/A,#N/A,FALSE,"ANEXO3 99 ERA";#N/A,#N/A,FALSE,"ANEXO3 99 UBÁ2";#N/A,#N/A,FALSE,"ANEXO3 99 DTU";#N/A,#N/A,FALSE,"ANEXO3 99 RDR";#N/A,#N/A,FALSE,"ANEXO3 99 UBÁ4";#N/A,#N/A,FALSE,"ANEXO3 99 UBÁ6"}</definedName>
    <definedName name="TES" localSheetId="1" hidden="1">{#N/A,#N/A,FALSE,"ANEXO3 99 ERA";#N/A,#N/A,FALSE,"ANEXO3 99 UBÁ2";#N/A,#N/A,FALSE,"ANEXO3 99 DTU";#N/A,#N/A,FALSE,"ANEXO3 99 RDR";#N/A,#N/A,FALSE,"ANEXO3 99 UBÁ4";#N/A,#N/A,FALSE,"ANEXO3 99 UBÁ6"}</definedName>
    <definedName name="TES" localSheetId="4" hidden="1">{#N/A,#N/A,FALSE,"ANEXO3 99 ERA";#N/A,#N/A,FALSE,"ANEXO3 99 UBÁ2";#N/A,#N/A,FALSE,"ANEXO3 99 DTU";#N/A,#N/A,FALSE,"ANEXO3 99 RDR";#N/A,#N/A,FALSE,"ANEXO3 99 UBÁ4";#N/A,#N/A,FALSE,"ANEXO3 99 UBÁ6"}</definedName>
    <definedName name="TES" localSheetId="7" hidden="1">{#N/A,#N/A,FALSE,"ANEXO3 99 ERA";#N/A,#N/A,FALSE,"ANEXO3 99 UBÁ2";#N/A,#N/A,FALSE,"ANEXO3 99 DTU";#N/A,#N/A,FALSE,"ANEXO3 99 RDR";#N/A,#N/A,FALSE,"ANEXO3 99 UBÁ4";#N/A,#N/A,FALSE,"ANEXO3 99 UBÁ6"}</definedName>
    <definedName name="TES" hidden="1">{#N/A,#N/A,FALSE,"ANEXO3 99 ERA";#N/A,#N/A,FALSE,"ANEXO3 99 UBÁ2";#N/A,#N/A,FALSE,"ANEXO3 99 DTU";#N/A,#N/A,FALSE,"ANEXO3 99 RDR";#N/A,#N/A,FALSE,"ANEXO3 99 UBÁ4";#N/A,#N/A,FALSE,"ANEXO3 99 UBÁ6"}</definedName>
    <definedName name="test" localSheetId="0" hidden="1">{"'PXR_6500'!$A$1:$I$124"}</definedName>
    <definedName name="test" localSheetId="5" hidden="1">{"'PXR_6500'!$A$1:$I$124"}</definedName>
    <definedName name="test" localSheetId="1" hidden="1">{"'PXR_6500'!$A$1:$I$124"}</definedName>
    <definedName name="test" localSheetId="4" hidden="1">{"'PXR_6500'!$A$1:$I$124"}</definedName>
    <definedName name="test" localSheetId="7" hidden="1">{"'PXR_6500'!$A$1:$I$124"}</definedName>
    <definedName name="test" hidden="1">{"'PXR_6500'!$A$1:$I$124"}</definedName>
    <definedName name="TEST0">#REF!</definedName>
    <definedName name="TEST1" localSheetId="5">#REF!</definedName>
    <definedName name="TEST1">#REF!</definedName>
    <definedName name="TEST10" localSheetId="5">#REF!</definedName>
    <definedName name="TEST10">#REF!</definedName>
    <definedName name="TEST11" localSheetId="5">#REF!</definedName>
    <definedName name="TEST11">#REF!</definedName>
    <definedName name="TEST12" localSheetId="5">#REF!</definedName>
    <definedName name="TEST12">#REF!</definedName>
    <definedName name="TEST13" localSheetId="5">#REF!</definedName>
    <definedName name="TEST13">#REF!</definedName>
    <definedName name="TEST14" localSheetId="5">#REF!</definedName>
    <definedName name="TEST14">#REF!</definedName>
    <definedName name="TEST15" localSheetId="5">#REF!</definedName>
    <definedName name="TEST15">#REF!</definedName>
    <definedName name="TEST16" localSheetId="5">#REF!</definedName>
    <definedName name="TEST16">#REF!</definedName>
    <definedName name="TEST17" localSheetId="5">#REF!</definedName>
    <definedName name="TEST17">#REF!</definedName>
    <definedName name="TEST18" localSheetId="5">#REF!</definedName>
    <definedName name="TEST18">#REF!</definedName>
    <definedName name="TEST19" localSheetId="5">#REF!</definedName>
    <definedName name="TEST19">#REF!</definedName>
    <definedName name="TEST2" localSheetId="5">#REF!</definedName>
    <definedName name="TEST2">#REF!</definedName>
    <definedName name="TEST20" localSheetId="5">#REF!</definedName>
    <definedName name="TEST20">#REF!</definedName>
    <definedName name="TEST21" localSheetId="5">#REF!</definedName>
    <definedName name="TEST21">#REF!</definedName>
    <definedName name="TEST22" localSheetId="5">#REF!</definedName>
    <definedName name="TEST22">#REF!</definedName>
    <definedName name="TEST23" localSheetId="5">#REF!</definedName>
    <definedName name="TEST23">#REF!</definedName>
    <definedName name="TEST24" localSheetId="5">#REF!</definedName>
    <definedName name="TEST24">#REF!</definedName>
    <definedName name="TEST25" localSheetId="5">#REF!</definedName>
    <definedName name="TEST25">#REF!</definedName>
    <definedName name="TEST26" localSheetId="5">#REF!</definedName>
    <definedName name="TEST26">#REF!</definedName>
    <definedName name="TEST27" localSheetId="5">#REF!</definedName>
    <definedName name="TEST27">#REF!</definedName>
    <definedName name="TEST28" localSheetId="5">#REF!</definedName>
    <definedName name="TEST28">#REF!</definedName>
    <definedName name="TEST29" localSheetId="5">#REF!</definedName>
    <definedName name="TEST29">#REF!</definedName>
    <definedName name="TEST3" localSheetId="5">#REF!</definedName>
    <definedName name="TEST3">#REF!</definedName>
    <definedName name="TEST30" localSheetId="5">#REF!</definedName>
    <definedName name="TEST30">#REF!</definedName>
    <definedName name="TEST31" localSheetId="5">#REF!</definedName>
    <definedName name="TEST31">#REF!</definedName>
    <definedName name="TEST32" localSheetId="5">#REF!</definedName>
    <definedName name="TEST32">#REF!</definedName>
    <definedName name="TEST33" localSheetId="5">#REF!</definedName>
    <definedName name="TEST33">#REF!</definedName>
    <definedName name="TEST34" localSheetId="5">#REF!</definedName>
    <definedName name="TEST34">#REF!</definedName>
    <definedName name="TEST35" localSheetId="5">#REF!</definedName>
    <definedName name="TEST35">#REF!</definedName>
    <definedName name="TEST36" localSheetId="5">#REF!</definedName>
    <definedName name="TEST36">#REF!</definedName>
    <definedName name="TEST37" localSheetId="5">#REF!</definedName>
    <definedName name="TEST37">#REF!</definedName>
    <definedName name="TEST38" localSheetId="5">#REF!</definedName>
    <definedName name="TEST38">#REF!</definedName>
    <definedName name="TEST39" localSheetId="5">#REF!</definedName>
    <definedName name="TEST39">#REF!</definedName>
    <definedName name="TEST4" localSheetId="5">#REF!</definedName>
    <definedName name="TEST4">#REF!</definedName>
    <definedName name="TEST40" localSheetId="5">#REF!</definedName>
    <definedName name="TEST40">#REF!</definedName>
    <definedName name="TEST41" localSheetId="5">#REF!</definedName>
    <definedName name="TEST41">#REF!</definedName>
    <definedName name="TEST42" localSheetId="5">#REF!</definedName>
    <definedName name="TEST42">#REF!</definedName>
    <definedName name="TEST43" localSheetId="5">#REF!</definedName>
    <definedName name="TEST43">#REF!</definedName>
    <definedName name="TEST44" localSheetId="5">#REF!</definedName>
    <definedName name="TEST44">#REF!</definedName>
    <definedName name="TEST45" localSheetId="5">#REF!</definedName>
    <definedName name="TEST45">#REF!</definedName>
    <definedName name="TEST46" localSheetId="5">#REF!</definedName>
    <definedName name="TEST46">#REF!</definedName>
    <definedName name="TEST47" localSheetId="5">#REF!</definedName>
    <definedName name="TEST47">#REF!</definedName>
    <definedName name="TEST48" localSheetId="5">#REF!</definedName>
    <definedName name="TEST48">#REF!</definedName>
    <definedName name="TEST49" localSheetId="5">#REF!</definedName>
    <definedName name="TEST49">#REF!</definedName>
    <definedName name="TEST5" localSheetId="5">#REF!</definedName>
    <definedName name="TEST5">#REF!</definedName>
    <definedName name="TEST50" localSheetId="5">#REF!</definedName>
    <definedName name="TEST50">#REF!</definedName>
    <definedName name="TEST51" localSheetId="5">#REF!</definedName>
    <definedName name="TEST51">#REF!</definedName>
    <definedName name="TEST52" localSheetId="5">#REF!</definedName>
    <definedName name="TEST52">#REF!</definedName>
    <definedName name="TEST53" localSheetId="5">#REF!</definedName>
    <definedName name="TEST53">#REF!</definedName>
    <definedName name="TEST54" localSheetId="5">#REF!</definedName>
    <definedName name="TEST54">#REF!</definedName>
    <definedName name="TEST55" localSheetId="5">#REF!</definedName>
    <definedName name="TEST55">#REF!</definedName>
    <definedName name="TEST6" localSheetId="5">#REF!</definedName>
    <definedName name="TEST6">#REF!</definedName>
    <definedName name="TEST7" localSheetId="5">#REF!</definedName>
    <definedName name="TEST7">#REF!</definedName>
    <definedName name="TEST8" localSheetId="5">#REF!</definedName>
    <definedName name="TEST8">#REF!</definedName>
    <definedName name="TEST9" localSheetId="5">#REF!</definedName>
    <definedName name="TEST9">#REF!</definedName>
    <definedName name="TestAdd">"Test RefersTo1"</definedName>
    <definedName name="TESTE">#REF!</definedName>
    <definedName name="Teste_1" hidden="1">{#N/A,#N/A,FALSE,"CONTROLE"}</definedName>
    <definedName name="TESTE1" localSheetId="5">#REF!</definedName>
    <definedName name="TESTE1">#REF!</definedName>
    <definedName name="teste2" localSheetId="5" hidden="1">#REF!</definedName>
    <definedName name="teste2" hidden="1">#REF!</definedName>
    <definedName name="teste3" localSheetId="5">#REF!</definedName>
    <definedName name="teste3">#REF!</definedName>
    <definedName name="teste4" localSheetId="5">#REF!</definedName>
    <definedName name="teste4">#REF!</definedName>
    <definedName name="TESTHKEY" localSheetId="5">#REF!</definedName>
    <definedName name="TESTHKEY">#REF!</definedName>
    <definedName name="TESTKEYS" localSheetId="5">#REF!</definedName>
    <definedName name="TESTKEYS">#REF!</definedName>
    <definedName name="testo" localSheetId="5">#REF!</definedName>
    <definedName name="testo">#REF!</definedName>
    <definedName name="TESTVKEY" localSheetId="5">#REF!</definedName>
    <definedName name="TESTVKEY">#REF!</definedName>
    <definedName name="teteetete" localSheetId="5">#REF!</definedName>
    <definedName name="teteetete">#REF!</definedName>
    <definedName name="TextRefCopyRangeCount" hidden="1">15</definedName>
    <definedName name="tezte">#N/A</definedName>
    <definedName name="TH" localSheetId="5">#REF!</definedName>
    <definedName name="TH">#REF!</definedName>
    <definedName name="ThomasEliot" localSheetId="0" hidden="1">{"cap_structure",#N/A,FALSE,"Graph-Mkt Cap";"price",#N/A,FALSE,"Graph-Price";"ebit",#N/A,FALSE,"Graph-EBITDA";"ebitda",#N/A,FALSE,"Graph-EBITDA"}</definedName>
    <definedName name="ThomasEliot" localSheetId="5" hidden="1">{"cap_structure",#N/A,FALSE,"Graph-Mkt Cap";"price",#N/A,FALSE,"Graph-Price";"ebit",#N/A,FALSE,"Graph-EBITDA";"ebitda",#N/A,FALSE,"Graph-EBITDA"}</definedName>
    <definedName name="ThomasEliot" localSheetId="1" hidden="1">{"cap_structure",#N/A,FALSE,"Graph-Mkt Cap";"price",#N/A,FALSE,"Graph-Price";"ebit",#N/A,FALSE,"Graph-EBITDA";"ebitda",#N/A,FALSE,"Graph-EBITDA"}</definedName>
    <definedName name="ThomasEliot" localSheetId="4" hidden="1">{"cap_structure",#N/A,FALSE,"Graph-Mkt Cap";"price",#N/A,FALSE,"Graph-Price";"ebit",#N/A,FALSE,"Graph-EBITDA";"ebitda",#N/A,FALSE,"Graph-EBITDA"}</definedName>
    <definedName name="ThomasEliot" localSheetId="7" hidden="1">{"cap_structure",#N/A,FALSE,"Graph-Mkt Cap";"price",#N/A,FALSE,"Graph-Price";"ebit",#N/A,FALSE,"Graph-EBITDA";"ebitda",#N/A,FALSE,"Graph-EBITDA"}</definedName>
    <definedName name="ThomasEliot" hidden="1">{"cap_structure",#N/A,FALSE,"Graph-Mkt Cap";"price",#N/A,FALSE,"Graph-Price";"ebit",#N/A,FALSE,"Graph-EBITDA";"ebitda",#N/A,FALSE,"Graph-EBITDA"}</definedName>
    <definedName name="TI">OFFSET(#REF!,,,1,COUNTA(#REF!)-COUNTBLANK(#REF!))</definedName>
    <definedName name="tipo" localSheetId="5">#REF!</definedName>
    <definedName name="tipo">#REF!</definedName>
    <definedName name="Tipo_Contrato_Texto" localSheetId="5">#REF!</definedName>
    <definedName name="Tipo_Contrato_Texto">#REF!</definedName>
    <definedName name="TIPO_ERRO" localSheetId="5">OFFSET(#REF!,,,COUNTA(#REF!),)</definedName>
    <definedName name="TIPO_ERRO">OFFSET(#REF!,,,COUNTA(#REF!),)</definedName>
    <definedName name="Tipo_Moeda" localSheetId="5">#REF!</definedName>
    <definedName name="Tipo_Moeda">#REF!</definedName>
    <definedName name="Tipo_Valor" localSheetId="5">#REF!</definedName>
    <definedName name="Tipo_Valor">#REF!</definedName>
    <definedName name="TipoAtendimento" localSheetId="5">#REF!</definedName>
    <definedName name="TipoAtendimento">#REF!</definedName>
    <definedName name="TipoBacklog" localSheetId="5">#REF!</definedName>
    <definedName name="TipoBacklog">#REF!</definedName>
    <definedName name="TipoGenerico" localSheetId="5">#REF!</definedName>
    <definedName name="TipoGenerico">#REF!</definedName>
    <definedName name="TIPOLOGIA" localSheetId="5">OFFSET(#REF!,,,COUNTA(#REF!),)</definedName>
    <definedName name="TIPOLOGIA">OFFSET(#REF!,,,COUNTA(#REF!),)</definedName>
    <definedName name="TipoProjeto" localSheetId="5">#REF!</definedName>
    <definedName name="TipoProjeto">#REF!</definedName>
    <definedName name="Tipos" localSheetId="5">#REF!</definedName>
    <definedName name="Tipos">#REF!</definedName>
    <definedName name="TIPOS_DE_ADITIVO" localSheetId="5">#REF!</definedName>
    <definedName name="TIPOS_DE_ADITIVO">#REF!</definedName>
    <definedName name="TIPOS_DE_CONTRATOS" localSheetId="5">#REF!</definedName>
    <definedName name="TIPOS_DE_CONTRATOS">#REF!</definedName>
    <definedName name="TIPOS_DIM_OPER" localSheetId="5">#REF!</definedName>
    <definedName name="TIPOS_DIM_OPER">#REF!</definedName>
    <definedName name="TIPOSDEADITIVO" localSheetId="5">#REF!</definedName>
    <definedName name="TIPOSDEADITIVO">#REF!</definedName>
    <definedName name="TIPOSDESOLICITACOES" localSheetId="5">#REF!</definedName>
    <definedName name="TIPOSDESOLICITACOES">#REF!</definedName>
    <definedName name="tir" localSheetId="5">#REF!</definedName>
    <definedName name="tir">#REF!</definedName>
    <definedName name="TIR_completo" localSheetId="5">#REF!</definedName>
    <definedName name="TIR_completo">#REF!</definedName>
    <definedName name="TIR_comprador" localSheetId="5">#REF!</definedName>
    <definedName name="TIR_comprador">#REF!</definedName>
    <definedName name="TIR_saida_data" localSheetId="5">#REF!</definedName>
    <definedName name="TIR_saida_data">#REF!</definedName>
    <definedName name="TIRanos" localSheetId="5">#REF!</definedName>
    <definedName name="TIRanos">#REF!</definedName>
    <definedName name="title" localSheetId="5">#REF!</definedName>
    <definedName name="title">#REF!</definedName>
    <definedName name="title1" localSheetId="5">#REF!</definedName>
    <definedName name="title1">#REF!</definedName>
    <definedName name="Titles" localSheetId="5">#REF!</definedName>
    <definedName name="Titles">#REF!</definedName>
    <definedName name="títulos" localSheetId="5">#REF!</definedName>
    <definedName name="títulos">#REF!</definedName>
    <definedName name="_xlnm.Print_Titles" localSheetId="5">#REF!</definedName>
    <definedName name="_xlnm.Print_Titles">#REF!</definedName>
    <definedName name="Títulos_impressão_IM" localSheetId="5">#REF!</definedName>
    <definedName name="Títulos_impressão_IM">#REF!</definedName>
    <definedName name="TítulosCM" localSheetId="5">#REF!</definedName>
    <definedName name="TítulosCM">#REF!</definedName>
    <definedName name="TítulosContas" localSheetId="5">#REF!</definedName>
    <definedName name="TítulosContas">#REF!</definedName>
    <definedName name="TítulosUC" localSheetId="5">#REF!</definedName>
    <definedName name="TítulosUC">#REF!</definedName>
    <definedName name="TJLP" localSheetId="5">#REF!</definedName>
    <definedName name="TJLP">#REF!</definedName>
    <definedName name="tjlp5" localSheetId="5">#REF!</definedName>
    <definedName name="tjlp5">#REF!</definedName>
    <definedName name="Tlc" localSheetId="5">#REF!</definedName>
    <definedName name="Tlc">#REF!</definedName>
    <definedName name="TLR_Janela_Temp" localSheetId="0">_xlfn.LAMBDA(_xlpm.Serie,_xlpm.Periodo,IF(AND(_xlpm.Serie="USTB10",_xlpm.Periodo="Diário"),#REF!,IF(AND(_xlpm.Serie="USTB10",_xlpm.Periodo="Mensal"),#REF!,IF(AND(_xlpm.Serie="USTB10",_xlpm.Periodo="Anual"),#REF!,IF(_xlpm.Periodo="Diário",#REF!,IF(_xlpm.Periodo="Mensal",#REF!,#REF!))))))</definedName>
    <definedName name="TLR_Janela_Temp" localSheetId="5">_xlfn.LAMBDA(_xlpm.Serie,_xlpm.Periodo,IF(AND(_xlpm.Serie="USTB10",_xlpm.Periodo="Diário"),#REF!,IF(AND(_xlpm.Serie="USTB10",_xlpm.Periodo="Mensal"),#REF!,IF(AND(_xlpm.Serie="USTB10",_xlpm.Periodo="Anual"),#REF!,IF(_xlpm.Periodo="Diário",#REF!,IF(_xlpm.Periodo="Mensal",#REF!,#REF!))))))</definedName>
    <definedName name="TLR_Janela_Temp" localSheetId="1">_xlfn.LAMBDA(_xlpm.Serie,_xlpm.Periodo,IF(AND(_xlpm.Serie="USTB10",_xlpm.Periodo="Diário"),#REF!,IF(AND(_xlpm.Serie="USTB10",_xlpm.Periodo="Mensal"),#REF!,IF(AND(_xlpm.Serie="USTB10",_xlpm.Periodo="Anual"),#REF!,IF(_xlpm.Periodo="Diário",#REF!,IF(_xlpm.Periodo="Mensal",#REF!,#REF!))))))</definedName>
    <definedName name="TLR_Janela_Temp" localSheetId="4">_xlfn.LAMBDA(_xlpm.Serie,_xlpm.Periodo,IF(AND(_xlpm.Serie="USTB10",_xlpm.Periodo="Diário"),#REF!,IF(AND(_xlpm.Serie="USTB10",_xlpm.Periodo="Mensal"),#REF!,IF(AND(_xlpm.Serie="USTB10",_xlpm.Periodo="Anual"),#REF!,IF(_xlpm.Periodo="Diário",#REF!,IF(_xlpm.Periodo="Mensal",#REF!,#REF!))))))</definedName>
    <definedName name="TLR_Janela_Temp">_xlfn.LAMBDA(_xlpm.Serie,_xlpm.Periodo,IF(AND(_xlpm.Serie="USTB10",_xlpm.Periodo="Diário"),#REF!,IF(AND(_xlpm.Serie="USTB10",_xlpm.Periodo="Mensal"),#REF!,IF(AND(_xlpm.Serie="USTB10",_xlpm.Periodo="Anual"),#REF!,IF(_xlpm.Periodo="Diário",#REF!,IF(_xlpm.Periodo="Mensal",#REF!,#REF!))))))</definedName>
    <definedName name="TMA" localSheetId="5">#REF!</definedName>
    <definedName name="TMA" localSheetId="7">#REF!</definedName>
    <definedName name="TMA">#REF!</definedName>
    <definedName name="TMA_am" localSheetId="5">#REF!</definedName>
    <definedName name="TMA_am">#REF!</definedName>
    <definedName name="TMA_NOVAS" localSheetId="5">#REF!</definedName>
    <definedName name="TMA_NOVAS">#REF!</definedName>
    <definedName name="TME_GERAL" localSheetId="5">#REF!</definedName>
    <definedName name="TME_GERAL">#REF!</definedName>
    <definedName name="TME_MEDIA" localSheetId="5">#REF!</definedName>
    <definedName name="TME_MEDIA">#REF!</definedName>
    <definedName name="TME_NEG" localSheetId="5">#REF!</definedName>
    <definedName name="TME_NEG">#REF!</definedName>
    <definedName name="TME_PREF" localSheetId="5">#REF!</definedName>
    <definedName name="TME_PREF">#REF!</definedName>
    <definedName name="TME_TOI" localSheetId="5">#REF!</definedName>
    <definedName name="TME_TOI">#REF!</definedName>
    <definedName name="TMR" localSheetId="5">#REF!</definedName>
    <definedName name="TMR">#REF!</definedName>
    <definedName name="Todas_as_pendencias" localSheetId="5">#REF!</definedName>
    <definedName name="Todas_as_pendencias">#REF!</definedName>
    <definedName name="TOI_META" localSheetId="5">#REF!</definedName>
    <definedName name="TOI_META">#REF!</definedName>
    <definedName name="TOI_REAL" localSheetId="5">#REF!</definedName>
    <definedName name="TOI_REAL">#REF!</definedName>
    <definedName name="Tolerance" localSheetId="5">#REF!</definedName>
    <definedName name="Tolerance">#REF!</definedName>
    <definedName name="tonon" localSheetId="5">#REF!</definedName>
    <definedName name="tonon">#REF!</definedName>
    <definedName name="top" localSheetId="5">#REF!</definedName>
    <definedName name="top">#REF!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"Pasta de trabalho ativa"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RNA_CRITERI">#REF!</definedName>
    <definedName name="TOTAL" localSheetId="5">#REF!</definedName>
    <definedName name="TOTAL">#REF!</definedName>
    <definedName name="total_geral" localSheetId="5">#REF!</definedName>
    <definedName name="total_geral">#REF!</definedName>
    <definedName name="TOTAL_IN" localSheetId="0" hidden="1">{"Informes",#N/A,FALSE,"CA";"Informes",#N/A,FALSE,"CN";"Informes",#N/A,FALSE,"INVERSIONES";"Informes",#N/A,FALSE,"CN Oficial";"Informes",#N/A,FALSE,"CA Oficial";"Informes",#N/A,FALSE,"Res Datos Areas"}</definedName>
    <definedName name="TOTAL_IN" localSheetId="5" hidden="1">{"Informes",#N/A,FALSE,"CA";"Informes",#N/A,FALSE,"CN";"Informes",#N/A,FALSE,"INVERSIONES";"Informes",#N/A,FALSE,"CN Oficial";"Informes",#N/A,FALSE,"CA Oficial";"Informes",#N/A,FALSE,"Res Datos Areas"}</definedName>
    <definedName name="TOTAL_IN" localSheetId="1" hidden="1">{"Informes",#N/A,FALSE,"CA";"Informes",#N/A,FALSE,"CN";"Informes",#N/A,FALSE,"INVERSIONES";"Informes",#N/A,FALSE,"CN Oficial";"Informes",#N/A,FALSE,"CA Oficial";"Informes",#N/A,FALSE,"Res Datos Areas"}</definedName>
    <definedName name="TOTAL_IN" localSheetId="4" hidden="1">{"Informes",#N/A,FALSE,"CA";"Informes",#N/A,FALSE,"CN";"Informes",#N/A,FALSE,"INVERSIONES";"Informes",#N/A,FALSE,"CN Oficial";"Informes",#N/A,FALSE,"CA Oficial";"Informes",#N/A,FALSE,"Res Datos Areas"}</definedName>
    <definedName name="TOTAL_IN" localSheetId="7" hidden="1">{"Informes",#N/A,FALSE,"CA";"Informes",#N/A,FALSE,"CN";"Informes",#N/A,FALSE,"INVERSIONES";"Informes",#N/A,FALSE,"CN Oficial";"Informes",#N/A,FALSE,"CA Oficial";"Informes",#N/A,FALSE,"Res Datos Areas"}</definedName>
    <definedName name="TOTAL_IN" hidden="1">{"Informes",#N/A,FALSE,"CA";"Informes",#N/A,FALSE,"CN";"Informes",#N/A,FALSE,"INVERSIONES";"Informes",#N/A,FALSE,"CN Oficial";"Informes",#N/A,FALSE,"CA Oficial";"Informes",#N/A,FALSE,"Res Datos Areas"}</definedName>
    <definedName name="TOTAL_INFORMES" localSheetId="0" hidden="1">{"Informes",#N/A,FALSE,"CA";"Informes",#N/A,FALSE,"CN";"Informes",#N/A,FALSE,"INVERSIONES";"Informes",#N/A,FALSE,"CN Oficial";"Informes",#N/A,FALSE,"CA Oficial";"Informes",#N/A,FALSE,"Res Datos Areas"}</definedName>
    <definedName name="TOTAL_INFORMES" localSheetId="5" hidden="1">{"Informes",#N/A,FALSE,"CA";"Informes",#N/A,FALSE,"CN";"Informes",#N/A,FALSE,"INVERSIONES";"Informes",#N/A,FALSE,"CN Oficial";"Informes",#N/A,FALSE,"CA Oficial";"Informes",#N/A,FALSE,"Res Datos Areas"}</definedName>
    <definedName name="TOTAL_INFORMES" localSheetId="1" hidden="1">{"Informes",#N/A,FALSE,"CA";"Informes",#N/A,FALSE,"CN";"Informes",#N/A,FALSE,"INVERSIONES";"Informes",#N/A,FALSE,"CN Oficial";"Informes",#N/A,FALSE,"CA Oficial";"Informes",#N/A,FALSE,"Res Datos Areas"}</definedName>
    <definedName name="TOTAL_INFORMES" localSheetId="4" hidden="1">{"Informes",#N/A,FALSE,"CA";"Informes",#N/A,FALSE,"CN";"Informes",#N/A,FALSE,"INVERSIONES";"Informes",#N/A,FALSE,"CN Oficial";"Informes",#N/A,FALSE,"CA Oficial";"Informes",#N/A,FALSE,"Res Datos Areas"}</definedName>
    <definedName name="TOTAL_INFORMES" localSheetId="7" hidden="1">{"Informes",#N/A,FALSE,"CA";"Informes",#N/A,FALSE,"CN";"Informes",#N/A,FALSE,"INVERSIONES";"Informes",#N/A,FALSE,"CN Oficial";"Informes",#N/A,FALSE,"CA Oficial";"Informes",#N/A,FALSE,"Res Datos Areas"}</definedName>
    <definedName name="TOTAL_INFORMES" hidden="1">{"Informes",#N/A,FALSE,"CA";"Informes",#N/A,FALSE,"CN";"Informes",#N/A,FALSE,"INVERSIONES";"Informes",#N/A,FALSE,"CN Oficial";"Informes",#N/A,FALSE,"CA Oficial";"Informes",#N/A,FALSE,"Res Datos Areas"}</definedName>
    <definedName name="Total_PN">#REF!</definedName>
    <definedName name="Total_Senior_Debt_Perc" localSheetId="5">#REF!</definedName>
    <definedName name="Total_Senior_Debt_Perc">#REF!</definedName>
    <definedName name="TotalCV" localSheetId="5">#REF!</definedName>
    <definedName name="TotalCV">#REF!</definedName>
    <definedName name="TotalEPI" localSheetId="5">#REF!</definedName>
    <definedName name="TotalEPI">#REF!</definedName>
    <definedName name="TotalFerramentas" localSheetId="5">#REF!</definedName>
    <definedName name="TotalFerramentas">#REF!</definedName>
    <definedName name="TotalFolha" localSheetId="5">#REF!</definedName>
    <definedName name="TotalFolha">#REF!</definedName>
    <definedName name="TOTALVAL" localSheetId="5">#REF!</definedName>
    <definedName name="TOTALVAL">#REF!</definedName>
    <definedName name="TOTGRAL" localSheetId="5">#REF!</definedName>
    <definedName name="TOTGRAL">#REF!</definedName>
    <definedName name="TOTGRALI" localSheetId="5">#REF!</definedName>
    <definedName name="TOTGRALI">#REF!</definedName>
    <definedName name="TOTL1" localSheetId="5">#REF!</definedName>
    <definedName name="TOTL1">#REF!</definedName>
    <definedName name="TOTL1I" localSheetId="5">#REF!</definedName>
    <definedName name="TOTL1I">#REF!</definedName>
    <definedName name="TOTL2" localSheetId="5">#REF!</definedName>
    <definedName name="TOTL2">#REF!</definedName>
    <definedName name="TOTL2I" localSheetId="5">#REF!</definedName>
    <definedName name="TOTL2I">#REF!</definedName>
    <definedName name="TOTL3" localSheetId="5">#REF!</definedName>
    <definedName name="TOTL3">#REF!</definedName>
    <definedName name="TOTL3I" localSheetId="5">#REF!</definedName>
    <definedName name="TOTL3I">#REF!</definedName>
    <definedName name="TOTL4" localSheetId="5">#REF!</definedName>
    <definedName name="TOTL4">#REF!</definedName>
    <definedName name="TOTL4I" localSheetId="5">#REF!</definedName>
    <definedName name="TOTL4I">#REF!</definedName>
    <definedName name="TOTL5" localSheetId="5">#REF!</definedName>
    <definedName name="TOTL5">#REF!</definedName>
    <definedName name="TOTL5I" localSheetId="5">#REF!</definedName>
    <definedName name="TOTL5I">#REF!</definedName>
    <definedName name="TOTOGRALI" localSheetId="5">#REF!</definedName>
    <definedName name="TOTOGRALI">#REF!</definedName>
    <definedName name="TOTORDEMBR" localSheetId="5">#REF!</definedName>
    <definedName name="TOTORDEMBR">#REF!</definedName>
    <definedName name="TOTORDEMRG" localSheetId="5">#REF!</definedName>
    <definedName name="TOTORDEMRG">#REF!</definedName>
    <definedName name="TOTORDEMUF" localSheetId="5">#REF!</definedName>
    <definedName name="TOTORDEMUF">#REF!</definedName>
    <definedName name="TOTS1" localSheetId="5">#REF!</definedName>
    <definedName name="TOTS1">#REF!</definedName>
    <definedName name="TOTS1I" localSheetId="5">#REF!</definedName>
    <definedName name="TOTS1I">#REF!</definedName>
    <definedName name="TOTS2" localSheetId="5">#REF!</definedName>
    <definedName name="TOTS2">#REF!</definedName>
    <definedName name="TOTS2I" localSheetId="5">#REF!</definedName>
    <definedName name="TOTS2I">#REF!</definedName>
    <definedName name="TP" localSheetId="5" hidden="1">#REF!</definedName>
    <definedName name="TP" hidden="1">#REF!</definedName>
    <definedName name="TR" localSheetId="5">#REF!</definedName>
    <definedName name="TR">#REF!</definedName>
    <definedName name="TR\" localSheetId="0" hidden="1">{#N/A,#N/A,FALSE,"Aging Summary";#N/A,#N/A,FALSE,"Ratio Analysis";#N/A,#N/A,FALSE,"Test 120 Day Accts";#N/A,#N/A,FALSE,"Tickmarks"}</definedName>
    <definedName name="TR\" localSheetId="5" hidden="1">{#N/A,#N/A,FALSE,"Aging Summary";#N/A,#N/A,FALSE,"Ratio Analysis";#N/A,#N/A,FALSE,"Test 120 Day Accts";#N/A,#N/A,FALSE,"Tickmarks"}</definedName>
    <definedName name="TR\" localSheetId="1" hidden="1">{#N/A,#N/A,FALSE,"Aging Summary";#N/A,#N/A,FALSE,"Ratio Analysis";#N/A,#N/A,FALSE,"Test 120 Day Accts";#N/A,#N/A,FALSE,"Tickmarks"}</definedName>
    <definedName name="TR\" localSheetId="4" hidden="1">{#N/A,#N/A,FALSE,"Aging Summary";#N/A,#N/A,FALSE,"Ratio Analysis";#N/A,#N/A,FALSE,"Test 120 Day Accts";#N/A,#N/A,FALSE,"Tickmarks"}</definedName>
    <definedName name="TR\" localSheetId="7" hidden="1">{#N/A,#N/A,FALSE,"Aging Summary";#N/A,#N/A,FALSE,"Ratio Analysis";#N/A,#N/A,FALSE,"Test 120 Day Accts";#N/A,#N/A,FALSE,"Tickmarks"}</definedName>
    <definedName name="TR\" hidden="1">{#N/A,#N/A,FALSE,"Aging Summary";#N/A,#N/A,FALSE,"Ratio Analysis";#N/A,#N/A,FALSE,"Test 120 Day Accts";#N/A,#N/A,FALSE,"Tickmarks"}</definedName>
    <definedName name="TRANS">#REF!</definedName>
    <definedName name="transdolar" localSheetId="5">#REF!</definedName>
    <definedName name="transdolar">#REF!</definedName>
    <definedName name="Transp_R_m3" localSheetId="5">#REF!</definedName>
    <definedName name="Transp_R_m3">#REF!</definedName>
    <definedName name="transp3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E_INVEST">#REF!</definedName>
    <definedName name="Treinamento" localSheetId="5">#REF!</definedName>
    <definedName name="Treinamento">#REF!</definedName>
    <definedName name="TreinamentoAdmLocal" localSheetId="5">#REF!</definedName>
    <definedName name="TreinamentoAdmLocal">#REF!</definedName>
    <definedName name="TreinamentoMOD" localSheetId="5">#REF!</definedName>
    <definedName name="TreinamentoMOD">#REF!</definedName>
    <definedName name="tri_4" localSheetId="5">#REF!</definedName>
    <definedName name="tri_4">#REF!</definedName>
    <definedName name="Tributos" localSheetId="5">#REF!</definedName>
    <definedName name="Tributos">#REF!</definedName>
    <definedName name="TROCAR" localSheetId="5">#REF!</definedName>
    <definedName name="TROCAR">#REF!</definedName>
    <definedName name="TROVA" localSheetId="5">#REF!</definedName>
    <definedName name="TROVA">#REF!</definedName>
    <definedName name="TRR" localSheetId="5">#REF!</definedName>
    <definedName name="TRR">#REF!</definedName>
    <definedName name="TRR_geral" localSheetId="5">#REF!</definedName>
    <definedName name="TRR_geral">#REF!</definedName>
    <definedName name="TRR_particular" localSheetId="5">#REF!</definedName>
    <definedName name="TRR_particular">#REF!</definedName>
    <definedName name="TRR_pública" localSheetId="5">#REF!</definedName>
    <definedName name="TRR_pública">#REF!</definedName>
    <definedName name="TRRcompra" localSheetId="5">#REF!</definedName>
    <definedName name="TRRcompra">#REF!</definedName>
    <definedName name="TRRi" localSheetId="5">#REF!</definedName>
    <definedName name="TRRi">#REF!</definedName>
    <definedName name="TRRvenda" localSheetId="5">#REF!</definedName>
    <definedName name="TRRvenda">#REF!</definedName>
    <definedName name="TRS" localSheetId="5">#REF!</definedName>
    <definedName name="TRS">#REF!</definedName>
    <definedName name="TRS_am" localSheetId="5">#REF!</definedName>
    <definedName name="TRS_am">#REF!</definedName>
    <definedName name="Ts" localSheetId="5">#REF!</definedName>
    <definedName name="Ts">#REF!</definedName>
    <definedName name="tt" localSheetId="0" hidden="1">{#N/A,#N/A,FALSE,"CONTROLE"}</definedName>
    <definedName name="tt" localSheetId="5" hidden="1">{#N/A,#N/A,FALSE,"CONTROLE"}</definedName>
    <definedName name="tt" localSheetId="1" hidden="1">{#N/A,#N/A,FALSE,"CONTROLE"}</definedName>
    <definedName name="tt" localSheetId="4" hidden="1">{#N/A,#N/A,FALSE,"CONTROLE"}</definedName>
    <definedName name="tt" localSheetId="7" hidden="1">{#N/A,#N/A,FALSE,"CONTROLE"}</definedName>
    <definedName name="tt" hidden="1">{#N/A,#N/A,FALSE,"CONTROLE"}</definedName>
    <definedName name="TTF93A">#REF!</definedName>
    <definedName name="TTF94A" localSheetId="5">#REF!</definedName>
    <definedName name="TTF94A">#REF!</definedName>
    <definedName name="TTF95A" localSheetId="5">#REF!</definedName>
    <definedName name="TTF95A">#REF!</definedName>
    <definedName name="TTF96A" localSheetId="5">#REF!</definedName>
    <definedName name="TTF96A">#REF!</definedName>
    <definedName name="ttt" localSheetId="5">#REF!</definedName>
    <definedName name="ttt">#REF!</definedName>
    <definedName name="tttt" localSheetId="5">#REF!</definedName>
    <definedName name="tttt">#REF!</definedName>
    <definedName name="ttttt" localSheetId="0" hidden="1">{#N/A,#N/A,FALSE,"CONTROLE"}</definedName>
    <definedName name="ttttt" localSheetId="5" hidden="1">{#N/A,#N/A,FALSE,"CONTROLE"}</definedName>
    <definedName name="ttttt" localSheetId="1" hidden="1">{#N/A,#N/A,FALSE,"CONTROLE"}</definedName>
    <definedName name="ttttt" localSheetId="4" hidden="1">{#N/A,#N/A,FALSE,"CONTROLE"}</definedName>
    <definedName name="ttttt" localSheetId="7" hidden="1">{#N/A,#N/A,FALSE,"CONTROLE"}</definedName>
    <definedName name="ttttt" hidden="1">{#N/A,#N/A,FALSE,"CONTROLE"}</definedName>
    <definedName name="tttttt">#REF!</definedName>
    <definedName name="ttttttt" localSheetId="0" hidden="1">{#N/A,#N/A,FALSE,"CONTROLE"}</definedName>
    <definedName name="ttttttt" localSheetId="5" hidden="1">{#N/A,#N/A,FALSE,"CONTROLE"}</definedName>
    <definedName name="ttttttt" localSheetId="1" hidden="1">{#N/A,#N/A,FALSE,"CONTROLE"}</definedName>
    <definedName name="ttttttt" localSheetId="4" hidden="1">{#N/A,#N/A,FALSE,"CONTROLE"}</definedName>
    <definedName name="ttttttt" localSheetId="7" hidden="1">{#N/A,#N/A,FALSE,"CONTROLE"}</definedName>
    <definedName name="ttttttt" hidden="1">{#N/A,#N/A,FALSE,"CONTROLE"}</definedName>
    <definedName name="tttttttt">#REF!</definedName>
    <definedName name="ttttttttt" localSheetId="0" hidden="1">{#N/A,#N/A,FALSE,"CONTROLE"}</definedName>
    <definedName name="ttttttttt" localSheetId="5" hidden="1">{#N/A,#N/A,FALSE,"CONTROLE"}</definedName>
    <definedName name="ttttttttt" localSheetId="1" hidden="1">{#N/A,#N/A,FALSE,"CONTROLE"}</definedName>
    <definedName name="ttttttttt" localSheetId="4" hidden="1">{#N/A,#N/A,FALSE,"CONTROLE"}</definedName>
    <definedName name="ttttttttt" localSheetId="7" hidden="1">{#N/A,#N/A,FALSE,"CONTROLE"}</definedName>
    <definedName name="ttttttttt" hidden="1">{#N/A,#N/A,FALSE,"CONTROLE"}</definedName>
    <definedName name="tttttttttt" localSheetId="0" hidden="1">{#N/A,#N/A,FALSE,"CONTROLE"}</definedName>
    <definedName name="tttttttttt" localSheetId="5" hidden="1">{#N/A,#N/A,FALSE,"CONTROLE"}</definedName>
    <definedName name="tttttttttt" localSheetId="1" hidden="1">{#N/A,#N/A,FALSE,"CONTROLE"}</definedName>
    <definedName name="tttttttttt" localSheetId="4" hidden="1">{#N/A,#N/A,FALSE,"CONTROLE"}</definedName>
    <definedName name="tttttttttt" localSheetId="7" hidden="1">{#N/A,#N/A,FALSE,"CONTROLE"}</definedName>
    <definedName name="tttttttttt" hidden="1">{#N/A,#N/A,FALSE,"CONTROLE"}</definedName>
    <definedName name="tttttttttttt" localSheetId="0" hidden="1">{#N/A,#N/A,FALSE,"CONTROLE"}</definedName>
    <definedName name="tttttttttttt" localSheetId="5" hidden="1">{#N/A,#N/A,FALSE,"CONTROLE"}</definedName>
    <definedName name="tttttttttttt" localSheetId="1" hidden="1">{#N/A,#N/A,FALSE,"CONTROLE"}</definedName>
    <definedName name="tttttttttttt" localSheetId="4" hidden="1">{#N/A,#N/A,FALSE,"CONTROLE"}</definedName>
    <definedName name="tttttttttttt" localSheetId="7" hidden="1">{#N/A,#N/A,FALSE,"CONTROLE"}</definedName>
    <definedName name="tttttttttttt" hidden="1">{#N/A,#N/A,FALSE,"CONTROLE"}</definedName>
    <definedName name="ttttttttttttt" localSheetId="0" hidden="1">{#N/A,#N/A,FALSE,"CONTROLE"}</definedName>
    <definedName name="ttttttttttttt" localSheetId="5" hidden="1">{#N/A,#N/A,FALSE,"CONTROLE"}</definedName>
    <definedName name="ttttttttttttt" localSheetId="1" hidden="1">{#N/A,#N/A,FALSE,"CONTROLE"}</definedName>
    <definedName name="ttttttttttttt" localSheetId="4" hidden="1">{#N/A,#N/A,FALSE,"CONTROLE"}</definedName>
    <definedName name="ttttttttttttt" localSheetId="7" hidden="1">{#N/A,#N/A,FALSE,"CONTROLE"}</definedName>
    <definedName name="ttttttttttttt" hidden="1">{#N/A,#N/A,FALSE,"CONTROLE"}</definedName>
    <definedName name="ttttttttttttttttttttt" localSheetId="0" hidden="1">{#N/A,#N/A,FALSE,"CONTROLE"}</definedName>
    <definedName name="ttttttttttttttttttttt" localSheetId="5" hidden="1">{#N/A,#N/A,FALSE,"CONTROLE"}</definedName>
    <definedName name="ttttttttttttttttttttt" localSheetId="1" hidden="1">{#N/A,#N/A,FALSE,"CONTROLE"}</definedName>
    <definedName name="ttttttttttttttttttttt" localSheetId="4" hidden="1">{#N/A,#N/A,FALSE,"CONTROLE"}</definedName>
    <definedName name="ttttttttttttttttttttt" localSheetId="7" hidden="1">{#N/A,#N/A,FALSE,"CONTROLE"}</definedName>
    <definedName name="ttttttttttttttttttttt" hidden="1">{#N/A,#N/A,FALSE,"CONTROLE"}</definedName>
    <definedName name="TUC">#REF!</definedName>
    <definedName name="tudo" localSheetId="5">#REF!</definedName>
    <definedName name="tudo">#REF!</definedName>
    <definedName name="TURNOVER" localSheetId="5">#REF!</definedName>
    <definedName name="TURNOVER">#REF!</definedName>
    <definedName name="TX_CAMBIAL" localSheetId="5">#REF!</definedName>
    <definedName name="TX_CAMBIAL">#REF!</definedName>
    <definedName name="Tx_Câmbio" localSheetId="5">#REF!</definedName>
    <definedName name="Tx_Câmbio">#REF!</definedName>
    <definedName name="TXNTot" localSheetId="5">#REF!</definedName>
    <definedName name="TXNTot">#REF!</definedName>
    <definedName name="TXTot" localSheetId="5">#REF!</definedName>
    <definedName name="TXTot">#REF!</definedName>
    <definedName name="ty" localSheetId="5" hidden="1">#REF!</definedName>
    <definedName name="ty" hidden="1">#REF!</definedName>
    <definedName name="tyl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UJ" hidden="1">#REF!</definedName>
    <definedName name="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localSheetId="1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7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BB_UTEJF_1" localSheetId="0" hidden="1">{#N/A,#N/A,FALSE,"ANEXO3 99 ERA";#N/A,#N/A,FALSE,"ANEXO3 99 UBÁ2";#N/A,#N/A,FALSE,"ANEXO3 99 DTU";#N/A,#N/A,FALSE,"ANEXO3 99 RDR";#N/A,#N/A,FALSE,"ANEXO3 99 UBÁ4";#N/A,#N/A,FALSE,"ANEXO3 99 UBÁ6"}</definedName>
    <definedName name="UBB_UTEJF_1" localSheetId="5" hidden="1">{#N/A,#N/A,FALSE,"ANEXO3 99 ERA";#N/A,#N/A,FALSE,"ANEXO3 99 UBÁ2";#N/A,#N/A,FALSE,"ANEXO3 99 DTU";#N/A,#N/A,FALSE,"ANEXO3 99 RDR";#N/A,#N/A,FALSE,"ANEXO3 99 UBÁ4";#N/A,#N/A,FALSE,"ANEXO3 99 UBÁ6"}</definedName>
    <definedName name="UBB_UTEJF_1" localSheetId="1" hidden="1">{#N/A,#N/A,FALSE,"ANEXO3 99 ERA";#N/A,#N/A,FALSE,"ANEXO3 99 UBÁ2";#N/A,#N/A,FALSE,"ANEXO3 99 DTU";#N/A,#N/A,FALSE,"ANEXO3 99 RDR";#N/A,#N/A,FALSE,"ANEXO3 99 UBÁ4";#N/A,#N/A,FALSE,"ANEXO3 99 UBÁ6"}</definedName>
    <definedName name="UBB_UTEJF_1" localSheetId="4" hidden="1">{#N/A,#N/A,FALSE,"ANEXO3 99 ERA";#N/A,#N/A,FALSE,"ANEXO3 99 UBÁ2";#N/A,#N/A,FALSE,"ANEXO3 99 DTU";#N/A,#N/A,FALSE,"ANEXO3 99 RDR";#N/A,#N/A,FALSE,"ANEXO3 99 UBÁ4";#N/A,#N/A,FALSE,"ANEXO3 99 UBÁ6"}</definedName>
    <definedName name="UBB_UTEJF_1" localSheetId="7" hidden="1">{#N/A,#N/A,FALSE,"ANEXO3 99 ERA";#N/A,#N/A,FALSE,"ANEXO3 99 UBÁ2";#N/A,#N/A,FALSE,"ANEXO3 99 DTU";#N/A,#N/A,FALSE,"ANEXO3 99 RDR";#N/A,#N/A,FALSE,"ANEXO3 99 UBÁ4";#N/A,#N/A,FALSE,"ANEXO3 99 UBÁ6"}</definedName>
    <definedName name="UBB_UTEJF_1" hidden="1">{#N/A,#N/A,FALSE,"ANEXO3 99 ERA";#N/A,#N/A,FALSE,"ANEXO3 99 UBÁ2";#N/A,#N/A,FALSE,"ANEXO3 99 DTU";#N/A,#N/A,FALSE,"ANEXO3 99 RDR";#N/A,#N/A,FALSE,"ANEXO3 99 UBÁ4";#N/A,#N/A,FALSE,"ANEXO3 99 UBÁ6"}</definedName>
    <definedName name="UBB_UTEJF_1_1" localSheetId="0" hidden="1">{#N/A,#N/A,FALSE,"ANEXO3 99 ERA";#N/A,#N/A,FALSE,"ANEXO3 99 UBÁ2";#N/A,#N/A,FALSE,"ANEXO3 99 DTU";#N/A,#N/A,FALSE,"ANEXO3 99 RDR";#N/A,#N/A,FALSE,"ANEXO3 99 UBÁ4";#N/A,#N/A,FALSE,"ANEXO3 99 UBÁ6"}</definedName>
    <definedName name="UBB_UTEJF_1_1" localSheetId="5" hidden="1">{#N/A,#N/A,FALSE,"ANEXO3 99 ERA";#N/A,#N/A,FALSE,"ANEXO3 99 UBÁ2";#N/A,#N/A,FALSE,"ANEXO3 99 DTU";#N/A,#N/A,FALSE,"ANEXO3 99 RDR";#N/A,#N/A,FALSE,"ANEXO3 99 UBÁ4";#N/A,#N/A,FALSE,"ANEXO3 99 UBÁ6"}</definedName>
    <definedName name="UBB_UTEJF_1_1" localSheetId="1" hidden="1">{#N/A,#N/A,FALSE,"ANEXO3 99 ERA";#N/A,#N/A,FALSE,"ANEXO3 99 UBÁ2";#N/A,#N/A,FALSE,"ANEXO3 99 DTU";#N/A,#N/A,FALSE,"ANEXO3 99 RDR";#N/A,#N/A,FALSE,"ANEXO3 99 UBÁ4";#N/A,#N/A,FALSE,"ANEXO3 99 UBÁ6"}</definedName>
    <definedName name="UBB_UTEJF_1_1" localSheetId="4" hidden="1">{#N/A,#N/A,FALSE,"ANEXO3 99 ERA";#N/A,#N/A,FALSE,"ANEXO3 99 UBÁ2";#N/A,#N/A,FALSE,"ANEXO3 99 DTU";#N/A,#N/A,FALSE,"ANEXO3 99 RDR";#N/A,#N/A,FALSE,"ANEXO3 99 UBÁ4";#N/A,#N/A,FALSE,"ANEXO3 99 UBÁ6"}</definedName>
    <definedName name="UBB_UTEJF_1_1" localSheetId="7" hidden="1">{#N/A,#N/A,FALSE,"ANEXO3 99 ERA";#N/A,#N/A,FALSE,"ANEXO3 99 UBÁ2";#N/A,#N/A,FALSE,"ANEXO3 99 DTU";#N/A,#N/A,FALSE,"ANEXO3 99 RDR";#N/A,#N/A,FALSE,"ANEXO3 99 UBÁ4";#N/A,#N/A,FALSE,"ANEXO3 99 UBÁ6"}</definedName>
    <definedName name="UBB_UTEJF_1_1" hidden="1">{#N/A,#N/A,FALSE,"ANEXO3 99 ERA";#N/A,#N/A,FALSE,"ANEXO3 99 UBÁ2";#N/A,#N/A,FALSE,"ANEXO3 99 DTU";#N/A,#N/A,FALSE,"ANEXO3 99 RDR";#N/A,#N/A,FALSE,"ANEXO3 99 UBÁ4";#N/A,#N/A,FALSE,"ANEXO3 99 UBÁ6"}</definedName>
    <definedName name="UBB_UTEJF_2" localSheetId="0" hidden="1">{#N/A,#N/A,FALSE,"ANEXO3 99 ERA";#N/A,#N/A,FALSE,"ANEXO3 99 UBÁ2";#N/A,#N/A,FALSE,"ANEXO3 99 DTU";#N/A,#N/A,FALSE,"ANEXO3 99 RDR";#N/A,#N/A,FALSE,"ANEXO3 99 UBÁ4";#N/A,#N/A,FALSE,"ANEXO3 99 UBÁ6"}</definedName>
    <definedName name="UBB_UTEJF_2" localSheetId="5" hidden="1">{#N/A,#N/A,FALSE,"ANEXO3 99 ERA";#N/A,#N/A,FALSE,"ANEXO3 99 UBÁ2";#N/A,#N/A,FALSE,"ANEXO3 99 DTU";#N/A,#N/A,FALSE,"ANEXO3 99 RDR";#N/A,#N/A,FALSE,"ANEXO3 99 UBÁ4";#N/A,#N/A,FALSE,"ANEXO3 99 UBÁ6"}</definedName>
    <definedName name="UBB_UTEJF_2" localSheetId="1" hidden="1">{#N/A,#N/A,FALSE,"ANEXO3 99 ERA";#N/A,#N/A,FALSE,"ANEXO3 99 UBÁ2";#N/A,#N/A,FALSE,"ANEXO3 99 DTU";#N/A,#N/A,FALSE,"ANEXO3 99 RDR";#N/A,#N/A,FALSE,"ANEXO3 99 UBÁ4";#N/A,#N/A,FALSE,"ANEXO3 99 UBÁ6"}</definedName>
    <definedName name="UBB_UTEJF_2" localSheetId="4" hidden="1">{#N/A,#N/A,FALSE,"ANEXO3 99 ERA";#N/A,#N/A,FALSE,"ANEXO3 99 UBÁ2";#N/A,#N/A,FALSE,"ANEXO3 99 DTU";#N/A,#N/A,FALSE,"ANEXO3 99 RDR";#N/A,#N/A,FALSE,"ANEXO3 99 UBÁ4";#N/A,#N/A,FALSE,"ANEXO3 99 UBÁ6"}</definedName>
    <definedName name="UBB_UTEJF_2" localSheetId="7" hidden="1">{#N/A,#N/A,FALSE,"ANEXO3 99 ERA";#N/A,#N/A,FALSE,"ANEXO3 99 UBÁ2";#N/A,#N/A,FALSE,"ANEXO3 99 DTU";#N/A,#N/A,FALSE,"ANEXO3 99 RDR";#N/A,#N/A,FALSE,"ANEXO3 99 UBÁ4";#N/A,#N/A,FALSE,"ANEXO3 99 UBÁ6"}</definedName>
    <definedName name="UBB_UTEJF_2" hidden="1">{#N/A,#N/A,FALSE,"ANEXO3 99 ERA";#N/A,#N/A,FALSE,"ANEXO3 99 UBÁ2";#N/A,#N/A,FALSE,"ANEXO3 99 DTU";#N/A,#N/A,FALSE,"ANEXO3 99 RDR";#N/A,#N/A,FALSE,"ANEXO3 99 UBÁ4";#N/A,#N/A,FALSE,"ANEXO3 99 UBÁ6"}</definedName>
    <definedName name="UBB_UTEJF_3" localSheetId="0" hidden="1">{#N/A,#N/A,FALSE,"ANEXO3 99 ERA";#N/A,#N/A,FALSE,"ANEXO3 99 UBÁ2";#N/A,#N/A,FALSE,"ANEXO3 99 DTU";#N/A,#N/A,FALSE,"ANEXO3 99 RDR";#N/A,#N/A,FALSE,"ANEXO3 99 UBÁ4";#N/A,#N/A,FALSE,"ANEXO3 99 UBÁ6"}</definedName>
    <definedName name="UBB_UTEJF_3" localSheetId="5" hidden="1">{#N/A,#N/A,FALSE,"ANEXO3 99 ERA";#N/A,#N/A,FALSE,"ANEXO3 99 UBÁ2";#N/A,#N/A,FALSE,"ANEXO3 99 DTU";#N/A,#N/A,FALSE,"ANEXO3 99 RDR";#N/A,#N/A,FALSE,"ANEXO3 99 UBÁ4";#N/A,#N/A,FALSE,"ANEXO3 99 UBÁ6"}</definedName>
    <definedName name="UBB_UTEJF_3" localSheetId="1" hidden="1">{#N/A,#N/A,FALSE,"ANEXO3 99 ERA";#N/A,#N/A,FALSE,"ANEXO3 99 UBÁ2";#N/A,#N/A,FALSE,"ANEXO3 99 DTU";#N/A,#N/A,FALSE,"ANEXO3 99 RDR";#N/A,#N/A,FALSE,"ANEXO3 99 UBÁ4";#N/A,#N/A,FALSE,"ANEXO3 99 UBÁ6"}</definedName>
    <definedName name="UBB_UTEJF_3" localSheetId="4" hidden="1">{#N/A,#N/A,FALSE,"ANEXO3 99 ERA";#N/A,#N/A,FALSE,"ANEXO3 99 UBÁ2";#N/A,#N/A,FALSE,"ANEXO3 99 DTU";#N/A,#N/A,FALSE,"ANEXO3 99 RDR";#N/A,#N/A,FALSE,"ANEXO3 99 UBÁ4";#N/A,#N/A,FALSE,"ANEXO3 99 UBÁ6"}</definedName>
    <definedName name="UBB_UTEJF_3" localSheetId="7" hidden="1">{#N/A,#N/A,FALSE,"ANEXO3 99 ERA";#N/A,#N/A,FALSE,"ANEXO3 99 UBÁ2";#N/A,#N/A,FALSE,"ANEXO3 99 DTU";#N/A,#N/A,FALSE,"ANEXO3 99 RDR";#N/A,#N/A,FALSE,"ANEXO3 99 UBÁ4";#N/A,#N/A,FALSE,"ANEXO3 99 UBÁ6"}</definedName>
    <definedName name="UBB_UTEJF_3" hidden="1">{#N/A,#N/A,FALSE,"ANEXO3 99 ERA";#N/A,#N/A,FALSE,"ANEXO3 99 UBÁ2";#N/A,#N/A,FALSE,"ANEXO3 99 DTU";#N/A,#N/A,FALSE,"ANEXO3 99 RDR";#N/A,#N/A,FALSE,"ANEXO3 99 UBÁ4";#N/A,#N/A,FALSE,"ANEXO3 99 UBÁ6"}</definedName>
    <definedName name="UBB_UTEJF_4" localSheetId="0" hidden="1">{#N/A,#N/A,FALSE,"ANEXO3 99 ERA";#N/A,#N/A,FALSE,"ANEXO3 99 UBÁ2";#N/A,#N/A,FALSE,"ANEXO3 99 DTU";#N/A,#N/A,FALSE,"ANEXO3 99 RDR";#N/A,#N/A,FALSE,"ANEXO3 99 UBÁ4";#N/A,#N/A,FALSE,"ANEXO3 99 UBÁ6"}</definedName>
    <definedName name="UBB_UTEJF_4" localSheetId="5" hidden="1">{#N/A,#N/A,FALSE,"ANEXO3 99 ERA";#N/A,#N/A,FALSE,"ANEXO3 99 UBÁ2";#N/A,#N/A,FALSE,"ANEXO3 99 DTU";#N/A,#N/A,FALSE,"ANEXO3 99 RDR";#N/A,#N/A,FALSE,"ANEXO3 99 UBÁ4";#N/A,#N/A,FALSE,"ANEXO3 99 UBÁ6"}</definedName>
    <definedName name="UBB_UTEJF_4" localSheetId="1" hidden="1">{#N/A,#N/A,FALSE,"ANEXO3 99 ERA";#N/A,#N/A,FALSE,"ANEXO3 99 UBÁ2";#N/A,#N/A,FALSE,"ANEXO3 99 DTU";#N/A,#N/A,FALSE,"ANEXO3 99 RDR";#N/A,#N/A,FALSE,"ANEXO3 99 UBÁ4";#N/A,#N/A,FALSE,"ANEXO3 99 UBÁ6"}</definedName>
    <definedName name="UBB_UTEJF_4" localSheetId="4" hidden="1">{#N/A,#N/A,FALSE,"ANEXO3 99 ERA";#N/A,#N/A,FALSE,"ANEXO3 99 UBÁ2";#N/A,#N/A,FALSE,"ANEXO3 99 DTU";#N/A,#N/A,FALSE,"ANEXO3 99 RDR";#N/A,#N/A,FALSE,"ANEXO3 99 UBÁ4";#N/A,#N/A,FALSE,"ANEXO3 99 UBÁ6"}</definedName>
    <definedName name="UBB_UTEJF_4" localSheetId="7" hidden="1">{#N/A,#N/A,FALSE,"ANEXO3 99 ERA";#N/A,#N/A,FALSE,"ANEXO3 99 UBÁ2";#N/A,#N/A,FALSE,"ANEXO3 99 DTU";#N/A,#N/A,FALSE,"ANEXO3 99 RDR";#N/A,#N/A,FALSE,"ANEXO3 99 UBÁ4";#N/A,#N/A,FALSE,"ANEXO3 99 UBÁ6"}</definedName>
    <definedName name="UBB_UTEJF_4" hidden="1">{#N/A,#N/A,FALSE,"ANEXO3 99 ERA";#N/A,#N/A,FALSE,"ANEXO3 99 UBÁ2";#N/A,#N/A,FALSE,"ANEXO3 99 DTU";#N/A,#N/A,FALSE,"ANEXO3 99 RDR";#N/A,#N/A,FALSE,"ANEXO3 99 UBÁ4";#N/A,#N/A,FALSE,"ANEXO3 99 UBÁ6"}</definedName>
    <definedName name="UBB_UTEJF_5" localSheetId="0" hidden="1">{#N/A,#N/A,FALSE,"ANEXO3 99 ERA";#N/A,#N/A,FALSE,"ANEXO3 99 UBÁ2";#N/A,#N/A,FALSE,"ANEXO3 99 DTU";#N/A,#N/A,FALSE,"ANEXO3 99 RDR";#N/A,#N/A,FALSE,"ANEXO3 99 UBÁ4";#N/A,#N/A,FALSE,"ANEXO3 99 UBÁ6"}</definedName>
    <definedName name="UBB_UTEJF_5" localSheetId="5" hidden="1">{#N/A,#N/A,FALSE,"ANEXO3 99 ERA";#N/A,#N/A,FALSE,"ANEXO3 99 UBÁ2";#N/A,#N/A,FALSE,"ANEXO3 99 DTU";#N/A,#N/A,FALSE,"ANEXO3 99 RDR";#N/A,#N/A,FALSE,"ANEXO3 99 UBÁ4";#N/A,#N/A,FALSE,"ANEXO3 99 UBÁ6"}</definedName>
    <definedName name="UBB_UTEJF_5" localSheetId="1" hidden="1">{#N/A,#N/A,FALSE,"ANEXO3 99 ERA";#N/A,#N/A,FALSE,"ANEXO3 99 UBÁ2";#N/A,#N/A,FALSE,"ANEXO3 99 DTU";#N/A,#N/A,FALSE,"ANEXO3 99 RDR";#N/A,#N/A,FALSE,"ANEXO3 99 UBÁ4";#N/A,#N/A,FALSE,"ANEXO3 99 UBÁ6"}</definedName>
    <definedName name="UBB_UTEJF_5" localSheetId="4" hidden="1">{#N/A,#N/A,FALSE,"ANEXO3 99 ERA";#N/A,#N/A,FALSE,"ANEXO3 99 UBÁ2";#N/A,#N/A,FALSE,"ANEXO3 99 DTU";#N/A,#N/A,FALSE,"ANEXO3 99 RDR";#N/A,#N/A,FALSE,"ANEXO3 99 UBÁ4";#N/A,#N/A,FALSE,"ANEXO3 99 UBÁ6"}</definedName>
    <definedName name="UBB_UTEJF_5" localSheetId="7" hidden="1">{#N/A,#N/A,FALSE,"ANEXO3 99 ERA";#N/A,#N/A,FALSE,"ANEXO3 99 UBÁ2";#N/A,#N/A,FALSE,"ANEXO3 99 DTU";#N/A,#N/A,FALSE,"ANEXO3 99 RDR";#N/A,#N/A,FALSE,"ANEXO3 99 UBÁ4";#N/A,#N/A,FALSE,"ANEXO3 99 UBÁ6"}</definedName>
    <definedName name="UBB_UTEJF_5" hidden="1">{#N/A,#N/A,FALSE,"ANEXO3 99 ERA";#N/A,#N/A,FALSE,"ANEXO3 99 UBÁ2";#N/A,#N/A,FALSE,"ANEXO3 99 DTU";#N/A,#N/A,FALSE,"ANEXO3 99 RDR";#N/A,#N/A,FALSE,"ANEXO3 99 UBÁ4";#N/A,#N/A,FALSE,"ANEXO3 99 UBÁ6"}</definedName>
    <definedName name="UC">#REF!</definedName>
    <definedName name="uc_fat" localSheetId="5">#REF!</definedName>
    <definedName name="uc_fat">#REF!</definedName>
    <definedName name="UD_BH" localSheetId="5">#REF!</definedName>
    <definedName name="UD_BH">#REF!</definedName>
    <definedName name="UGCCATDT">#N/A</definedName>
    <definedName name="UHE_SA_CARVALHO_ampl_APE">"dados"</definedName>
    <definedName name="U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ltprecofaixa">#REF!</definedName>
    <definedName name="unhide" localSheetId="5">#REF!</definedName>
    <definedName name="unhide">#REF!</definedName>
    <definedName name="unidades" localSheetId="5">#REF!</definedName>
    <definedName name="unidades">#REF!</definedName>
    <definedName name="unineg" localSheetId="5">#REF!</definedName>
    <definedName name="unineg">#REF!</definedName>
    <definedName name="Urbano" localSheetId="5">#REF!</definedName>
    <definedName name="Urbano">#REF!</definedName>
    <definedName name="Urgencia" localSheetId="5">#REF!</definedName>
    <definedName name="Urgencia">#REF!</definedName>
    <definedName name="ursula" localSheetId="0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ursula" localSheetId="5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ursula" localSheetId="1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ursula" localSheetId="4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ursula" localSheetId="7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ursula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us">#REF!</definedName>
    <definedName name="USMIX" localSheetId="5">#REF!</definedName>
    <definedName name="USMIX">#REF!</definedName>
    <definedName name="USMIX97" localSheetId="5">#REF!</definedName>
    <definedName name="USMIX97">#REF!</definedName>
    <definedName name="USPREV97" localSheetId="5">#REF!</definedName>
    <definedName name="USPREV97">#REF!</definedName>
    <definedName name="USTO" localSheetId="5">#REF!</definedName>
    <definedName name="USTO">#REF!</definedName>
    <definedName name="USUNOME" localSheetId="5">#REF!</definedName>
    <definedName name="USUNOME">#REF!</definedName>
    <definedName name="UU" hidden="1">{"TotalGeralDespesasPorArea",#N/A,FALSE,"VinculosAccessEfetivo"}</definedName>
    <definedName name="V" localSheetId="5">#REF!</definedName>
    <definedName name="V">#REF!</definedName>
    <definedName name="v1a" localSheetId="5">#REF!</definedName>
    <definedName name="v1a">#REF!</definedName>
    <definedName name="v2a" localSheetId="5">#REF!</definedName>
    <definedName name="v2a">#REF!</definedName>
    <definedName name="VAL_SUM" localSheetId="5">#REF!</definedName>
    <definedName name="VAL_SUM">#REF!</definedName>
    <definedName name="VALCONSUMO" localSheetId="5">#REF!</definedName>
    <definedName name="VALCONSUMO">#REF!</definedName>
    <definedName name="VALDEMANDA" localSheetId="5">#REF!</definedName>
    <definedName name="VALDEMANDA">#REF!</definedName>
    <definedName name="VALDOLAR" localSheetId="5">#REF!</definedName>
    <definedName name="VALDOLAR">#REF!</definedName>
    <definedName name="VALE" localSheetId="5">#REF!</definedName>
    <definedName name="VALE">#REF!</definedName>
    <definedName name="vall" localSheetId="0" hidden="1">{"mgmt forecast",#N/A,FALSE,"Mgmt Forecast";"dcf table",#N/A,FALSE,"Mgmt Forecast";"sensitivity",#N/A,FALSE,"Mgmt Forecast";"table inputs",#N/A,FALSE,"Mgmt Forecast";"calculations",#N/A,FALSE,"Mgmt Forecast"}</definedName>
    <definedName name="vall" localSheetId="5" hidden="1">{"mgmt forecast",#N/A,FALSE,"Mgmt Forecast";"dcf table",#N/A,FALSE,"Mgmt Forecast";"sensitivity",#N/A,FALSE,"Mgmt Forecast";"table inputs",#N/A,FALSE,"Mgmt Forecast";"calculations",#N/A,FALSE,"Mgmt Forecast"}</definedName>
    <definedName name="vall" localSheetId="1" hidden="1">{"mgmt forecast",#N/A,FALSE,"Mgmt Forecast";"dcf table",#N/A,FALSE,"Mgmt Forecast";"sensitivity",#N/A,FALSE,"Mgmt Forecast";"table inputs",#N/A,FALSE,"Mgmt Forecast";"calculations",#N/A,FALSE,"Mgmt Forecast"}</definedName>
    <definedName name="vall" localSheetId="4" hidden="1">{"mgmt forecast",#N/A,FALSE,"Mgmt Forecast";"dcf table",#N/A,FALSE,"Mgmt Forecast";"sensitivity",#N/A,FALSE,"Mgmt Forecast";"table inputs",#N/A,FALSE,"Mgmt Forecast";"calculations",#N/A,FALSE,"Mgmt Forecast"}</definedName>
    <definedName name="vall" localSheetId="7" hidden="1">{"mgmt forecast",#N/A,FALSE,"Mgmt Forecast";"dcf table",#N/A,FALSE,"Mgmt Forecast";"sensitivity",#N/A,FALSE,"Mgmt Forecast";"table inputs",#N/A,FALSE,"Mgmt Forecast";"calculations",#N/A,FALSE,"Mgmt Forecast"}</definedName>
    <definedName name="vall" hidden="1">{"mgmt forecast",#N/A,FALSE,"Mgmt Forecast";"dcf table",#N/A,FALSE,"Mgmt Forecast";"sensitivity",#N/A,FALSE,"Mgmt Forecast";"table inputs",#N/A,FALSE,"Mgmt Forecast";"calculations",#N/A,FALSE,"Mgmt Forecast"}</definedName>
    <definedName name="ValMeta">INDIRECT("Menu!$B$11")</definedName>
    <definedName name="VALOR_CE">#REF!</definedName>
    <definedName name="VALOR_CP" localSheetId="5">#REF!</definedName>
    <definedName name="VALOR_CP">#REF!</definedName>
    <definedName name="VALOR_FC138" localSheetId="5">#REF!</definedName>
    <definedName name="VALOR_FC138">#REF!</definedName>
    <definedName name="VALOR_K" localSheetId="5">#REF!</definedName>
    <definedName name="VALOR_K">#REF!</definedName>
    <definedName name="valor_toal2" localSheetId="5">#REF!</definedName>
    <definedName name="valor_toal2">#REF!</definedName>
    <definedName name="VALOR_TOTAL" localSheetId="5">#REF!</definedName>
    <definedName name="VALOR_TOTAL">#REF!</definedName>
    <definedName name="Valor_W" localSheetId="5">OFFSET(#REF!,0,0,#REF!,1)</definedName>
    <definedName name="Valor_W">OFFSET(#REF!,0,0,#REF!,1)</definedName>
    <definedName name="Valor_X" localSheetId="5">OFFSET(#REF!,0,0,#REF!,1)</definedName>
    <definedName name="Valor_X">OFFSET(#REF!,0,0,#REF!,1)</definedName>
    <definedName name="Valor_Y" localSheetId="5">OFFSET(#REF!,0,0,#REF!,1)</definedName>
    <definedName name="Valor_Y">OFFSET(#REF!,0,0,#REF!,1)</definedName>
    <definedName name="Valor_Z" localSheetId="5">OFFSET(#REF!,0,0,#REF!,1)</definedName>
    <definedName name="Valor_Z">OFFSET(#REF!,0,0,#REF!,1)</definedName>
    <definedName name="ValoresfPerma" localSheetId="5">#REF!</definedName>
    <definedName name="ValoresfPerma">#REF!</definedName>
    <definedName name="valoresfqueops" localSheetId="5">#REF!</definedName>
    <definedName name="valoresfqueops">#REF!</definedName>
    <definedName name="valoresfrealcafe" localSheetId="5">#REF!</definedName>
    <definedName name="valoresfrealcafe">#REF!</definedName>
    <definedName name="valoresftorrescompc" localSheetId="5">#REF!</definedName>
    <definedName name="valoresftorrescompc">#REF!</definedName>
    <definedName name="valoresfvilloni" localSheetId="5">#REF!</definedName>
    <definedName name="valoresfvilloni">#REF!</definedName>
    <definedName name="ValoresPerma" localSheetId="5">#REF!</definedName>
    <definedName name="ValoresPerma">#REF!</definedName>
    <definedName name="valoresqueops" localSheetId="5">#REF!</definedName>
    <definedName name="valoresqueops">#REF!</definedName>
    <definedName name="valoresrealcafe" localSheetId="5">#REF!</definedName>
    <definedName name="valoresrealcafe">#REF!</definedName>
    <definedName name="valorestorrescompc" localSheetId="5">#REF!</definedName>
    <definedName name="valorestorrescompc">#REF!</definedName>
    <definedName name="valoresvilloni" localSheetId="5">#REF!</definedName>
    <definedName name="valoresvilloni">#REF!</definedName>
    <definedName name="ValorTMD" localSheetId="5">#REF!</definedName>
    <definedName name="ValorTMD">#REF!</definedName>
    <definedName name="ValorUnidade" localSheetId="5">#REF!</definedName>
    <definedName name="ValorUnidade">#REF!</definedName>
    <definedName name="ValReal">INDIRECT("Menu!$B$12")</definedName>
    <definedName name="ValRealDia">INDIRECT("Menu!$B$13")</definedName>
    <definedName name="VALRECDOLAR">#REF!</definedName>
    <definedName name="VALTOTAL" localSheetId="5">#REF!</definedName>
    <definedName name="VALTOTAL">#REF!</definedName>
    <definedName name="valuation" localSheetId="5">#REF!</definedName>
    <definedName name="valuation">#REF!</definedName>
    <definedName name="VALUE" localSheetId="5">#REF!</definedName>
    <definedName name="VALUE">#REF!</definedName>
    <definedName name="vanilla" localSheetId="5">#REF!</definedName>
    <definedName name="vanilla">#REF!</definedName>
    <definedName name="vaoi" localSheetId="5">#REF!</definedName>
    <definedName name="vaoi">#REF!</definedName>
    <definedName name="VAPA" localSheetId="5">#REF!</definedName>
    <definedName name="VAPA">#REF!</definedName>
    <definedName name="VAR_EXT">#N/A</definedName>
    <definedName name="VAR_INT">#N/A</definedName>
    <definedName name="VariaçãoCompraEnergia" localSheetId="5">#REF!</definedName>
    <definedName name="VariaçãoCompraEnergia">#REF!</definedName>
    <definedName name="VariaçãoFaturamento" localSheetId="5">#REF!</definedName>
    <definedName name="VariaçãoFaturamento">#REF!</definedName>
    <definedName name="VariaçãoVendaEnergia" localSheetId="5">#REF!</definedName>
    <definedName name="VariaçãoVendaEnergia">#REF!</definedName>
    <definedName name="VATM" localSheetId="5">#REF!</definedName>
    <definedName name="VATM">#REF!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A_Currente" localSheetId="5">#REF!</definedName>
    <definedName name="VBA_Currente">#REF!</definedName>
    <definedName name="VBA_Meta" localSheetId="5">#REF!</definedName>
    <definedName name="VBA_Meta">#REF!</definedName>
    <definedName name="VBA_Msg" localSheetId="5">#REF!</definedName>
    <definedName name="VBA_Msg">#REF!</definedName>
    <definedName name="vbg" localSheetId="5">#REF!</definedName>
    <definedName name="vbg">#REF!</definedName>
    <definedName name="Vc" localSheetId="5">#REF!</definedName>
    <definedName name="Vc">#REF!</definedName>
    <definedName name="VC_1_Percent_of_Minutes" localSheetId="5">#REF!</definedName>
    <definedName name="VC_1_Percent_of_Minutes">#REF!</definedName>
    <definedName name="VC_1_Rate_wo_Taxes" localSheetId="5">#REF!</definedName>
    <definedName name="VC_1_Rate_wo_Taxes">#REF!</definedName>
    <definedName name="VC_2_Percent_of_Minutes" localSheetId="5">#REF!</definedName>
    <definedName name="VC_2_Percent_of_Minutes">#REF!</definedName>
    <definedName name="VC_2_Rate_wo_Taxes" localSheetId="5">#REF!</definedName>
    <definedName name="VC_2_Rate_wo_Taxes">#REF!</definedName>
    <definedName name="VC_3_Percent_of_Minutes" localSheetId="5">#REF!</definedName>
    <definedName name="VC_3_Percent_of_Minutes">#REF!</definedName>
    <definedName name="VC_3_Rate_wo_Taxes" localSheetId="5">#REF!</definedName>
    <definedName name="VC_3_Rate_wo_Taxes">#REF!</definedName>
    <definedName name="Vconq" localSheetId="5">#REF!</definedName>
    <definedName name="Vconq">#REF!</definedName>
    <definedName name="vd" localSheetId="0" hidden="1">{#N/A,#N/A,FALSE,"ANEXO3 99 ERA";#N/A,#N/A,FALSE,"ANEXO3 99 UBÁ2";#N/A,#N/A,FALSE,"ANEXO3 99 DTU";#N/A,#N/A,FALSE,"ANEXO3 99 RDR";#N/A,#N/A,FALSE,"ANEXO3 99 UBÁ4";#N/A,#N/A,FALSE,"ANEXO3 99 UBÁ6"}</definedName>
    <definedName name="vd" localSheetId="5" hidden="1">{#N/A,#N/A,FALSE,"ANEXO3 99 ERA";#N/A,#N/A,FALSE,"ANEXO3 99 UBÁ2";#N/A,#N/A,FALSE,"ANEXO3 99 DTU";#N/A,#N/A,FALSE,"ANEXO3 99 RDR";#N/A,#N/A,FALSE,"ANEXO3 99 UBÁ4";#N/A,#N/A,FALSE,"ANEXO3 99 UBÁ6"}</definedName>
    <definedName name="vd" localSheetId="1" hidden="1">{#N/A,#N/A,FALSE,"ANEXO3 99 ERA";#N/A,#N/A,FALSE,"ANEXO3 99 UBÁ2";#N/A,#N/A,FALSE,"ANEXO3 99 DTU";#N/A,#N/A,FALSE,"ANEXO3 99 RDR";#N/A,#N/A,FALSE,"ANEXO3 99 UBÁ4";#N/A,#N/A,FALSE,"ANEXO3 99 UBÁ6"}</definedName>
    <definedName name="vd" localSheetId="4" hidden="1">{#N/A,#N/A,FALSE,"ANEXO3 99 ERA";#N/A,#N/A,FALSE,"ANEXO3 99 UBÁ2";#N/A,#N/A,FALSE,"ANEXO3 99 DTU";#N/A,#N/A,FALSE,"ANEXO3 99 RDR";#N/A,#N/A,FALSE,"ANEXO3 99 UBÁ4";#N/A,#N/A,FALSE,"ANEXO3 99 UBÁ6"}</definedName>
    <definedName name="vd" localSheetId="7" hidden="1">{#N/A,#N/A,FALSE,"ANEXO3 99 ERA";#N/A,#N/A,FALSE,"ANEXO3 99 UBÁ2";#N/A,#N/A,FALSE,"ANEXO3 99 DTU";#N/A,#N/A,FALSE,"ANEXO3 99 RDR";#N/A,#N/A,FALSE,"ANEXO3 99 UBÁ4";#N/A,#N/A,FALSE,"ANEXO3 99 UBÁ6"}</definedName>
    <definedName name="vd" hidden="1">{#N/A,#N/A,FALSE,"ANEXO3 99 ERA";#N/A,#N/A,FALSE,"ANEXO3 99 UBÁ2";#N/A,#N/A,FALSE,"ANEXO3 99 DTU";#N/A,#N/A,FALSE,"ANEXO3 99 RDR";#N/A,#N/A,FALSE,"ANEXO3 99 UBÁ4";#N/A,#N/A,FALSE,"ANEXO3 99 UBÁ6"}</definedName>
    <definedName name="Ve">#REF!</definedName>
    <definedName name="Veículos" localSheetId="5">#REF!</definedName>
    <definedName name="Veículos">#REF!</definedName>
    <definedName name="VEND_BRUT_I_1TRIM" localSheetId="5">#REF!</definedName>
    <definedName name="VEND_BRUT_I_1TRIM">#REF!</definedName>
    <definedName name="VEND_BRUT_I_2TRIM" localSheetId="5">#REF!</definedName>
    <definedName name="VEND_BRUT_I_2TRIM">#REF!</definedName>
    <definedName name="VEND_BRUT_I_3TRIM" localSheetId="5">#REF!</definedName>
    <definedName name="VEND_BRUT_I_3TRIM">#REF!</definedName>
    <definedName name="VEND_BRUT_I_4TRIM" localSheetId="5">#REF!</definedName>
    <definedName name="VEND_BRUT_I_4TRIM">#REF!</definedName>
    <definedName name="VEND_BRUT_S_1TRIM" localSheetId="5">#REF!</definedName>
    <definedName name="VEND_BRUT_S_1TRIM">#REF!</definedName>
    <definedName name="VEND_BRUT_S_2TRIM" localSheetId="5">#REF!</definedName>
    <definedName name="VEND_BRUT_S_2TRIM">#REF!</definedName>
    <definedName name="VEND_BRUT_S_3TRIM" localSheetId="5">#REF!</definedName>
    <definedName name="VEND_BRUT_S_3TRIM">#REF!</definedName>
    <definedName name="VEND_BRUT_S_4TRIM" localSheetId="5">#REF!</definedName>
    <definedName name="VEND_BRUT_S_4TRIM">#REF!</definedName>
    <definedName name="Venda_Rmilhões" localSheetId="5">#REF!</definedName>
    <definedName name="Venda_Rmilhões">#REF!</definedName>
    <definedName name="Venda_SPOT__GWh" localSheetId="5">#REF!</definedName>
    <definedName name="Venda_SPOT__GWh">#REF!</definedName>
    <definedName name="Vendedores" localSheetId="5">#REF!</definedName>
    <definedName name="Vendedores">#REF!</definedName>
    <definedName name="verde_a1d" localSheetId="5">#REF!</definedName>
    <definedName name="verde_a1d">#REF!</definedName>
    <definedName name="verde_a1efps" localSheetId="5">#REF!</definedName>
    <definedName name="verde_a1efps">#REF!</definedName>
    <definedName name="verde_a1efpu" localSheetId="5">#REF!</definedName>
    <definedName name="verde_a1efpu">#REF!</definedName>
    <definedName name="verde_a1eps" localSheetId="5">#REF!</definedName>
    <definedName name="verde_a1eps">#REF!</definedName>
    <definedName name="verde_a1epu" localSheetId="5">#REF!</definedName>
    <definedName name="verde_a1epu">#REF!</definedName>
    <definedName name="verde_a2d" localSheetId="5">#REF!</definedName>
    <definedName name="verde_a2d">#REF!</definedName>
    <definedName name="verde_a2efps" localSheetId="5">#REF!</definedName>
    <definedName name="verde_a2efps">#REF!</definedName>
    <definedName name="verde_a2efpu" localSheetId="5">#REF!</definedName>
    <definedName name="verde_a2efpu">#REF!</definedName>
    <definedName name="verde_a2eps" localSheetId="5">#REF!</definedName>
    <definedName name="verde_a2eps">#REF!</definedName>
    <definedName name="verde_a2epu" localSheetId="5">#REF!</definedName>
    <definedName name="verde_a2epu">#REF!</definedName>
    <definedName name="verde_a3ad" localSheetId="5">#REF!</definedName>
    <definedName name="verde_a3ad">#REF!</definedName>
    <definedName name="verde_a3aefps" localSheetId="5">#REF!</definedName>
    <definedName name="verde_a3aefps">#REF!</definedName>
    <definedName name="verde_a3aefpu" localSheetId="5">#REF!</definedName>
    <definedName name="verde_a3aefpu">#REF!</definedName>
    <definedName name="verde_a3aeps" localSheetId="5">#REF!</definedName>
    <definedName name="verde_a3aeps">#REF!</definedName>
    <definedName name="verde_a3aepu" localSheetId="5">#REF!</definedName>
    <definedName name="verde_a3aepu">#REF!</definedName>
    <definedName name="verde_a3d" localSheetId="5">#REF!</definedName>
    <definedName name="verde_a3d">#REF!</definedName>
    <definedName name="verde_a3efps" localSheetId="5">#REF!</definedName>
    <definedName name="verde_a3efps">#REF!</definedName>
    <definedName name="verde_a3efpu" localSheetId="5">#REF!</definedName>
    <definedName name="verde_a3efpu">#REF!</definedName>
    <definedName name="verde_a3eps" localSheetId="5">#REF!</definedName>
    <definedName name="verde_a3eps">#REF!</definedName>
    <definedName name="verde_a3epu" localSheetId="5">#REF!</definedName>
    <definedName name="verde_a3epu">#REF!</definedName>
    <definedName name="verde_a4d" localSheetId="5">#REF!</definedName>
    <definedName name="verde_a4d">#REF!</definedName>
    <definedName name="verde_a4efps" localSheetId="5">#REF!</definedName>
    <definedName name="verde_a4efps">#REF!</definedName>
    <definedName name="verde_a4efpu" localSheetId="5">#REF!</definedName>
    <definedName name="verde_a4efpu">#REF!</definedName>
    <definedName name="verde_a4eps" localSheetId="5">#REF!</definedName>
    <definedName name="verde_a4eps">#REF!</definedName>
    <definedName name="verde_a4epu" localSheetId="5">#REF!</definedName>
    <definedName name="verde_a4epu">#REF!</definedName>
    <definedName name="verde_asd" localSheetId="5">#REF!</definedName>
    <definedName name="verde_asd">#REF!</definedName>
    <definedName name="verde_asefps" localSheetId="5">#REF!</definedName>
    <definedName name="verde_asefps">#REF!</definedName>
    <definedName name="verde_asefpu" localSheetId="5">#REF!</definedName>
    <definedName name="verde_asefpu">#REF!</definedName>
    <definedName name="verde_aseps" localSheetId="5">#REF!</definedName>
    <definedName name="verde_aseps">#REF!</definedName>
    <definedName name="verde_asepu" localSheetId="5">#REF!</definedName>
    <definedName name="verde_asepu">#REF!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SION">#REF!</definedName>
    <definedName name="vetrotex" localSheetId="5">#REF!</definedName>
    <definedName name="vetrotex">#REF!</definedName>
    <definedName name="VEVA" localSheetId="5">#REF!</definedName>
    <definedName name="VEVA">#REF!</definedName>
    <definedName name="vf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fs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fs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fs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fs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f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GT" localSheetId="0" hidden="1">{#N/A,#N/A,FALSE,"Aging Summary";#N/A,#N/A,FALSE,"Ratio Analysis";#N/A,#N/A,FALSE,"Test 120 Day Accts";#N/A,#N/A,FALSE,"Tickmarks"}</definedName>
    <definedName name="VGT" localSheetId="5" hidden="1">{#N/A,#N/A,FALSE,"Aging Summary";#N/A,#N/A,FALSE,"Ratio Analysis";#N/A,#N/A,FALSE,"Test 120 Day Accts";#N/A,#N/A,FALSE,"Tickmarks"}</definedName>
    <definedName name="VGT" localSheetId="1" hidden="1">{#N/A,#N/A,FALSE,"Aging Summary";#N/A,#N/A,FALSE,"Ratio Analysis";#N/A,#N/A,FALSE,"Test 120 Day Accts";#N/A,#N/A,FALSE,"Tickmarks"}</definedName>
    <definedName name="VGT" localSheetId="4" hidden="1">{#N/A,#N/A,FALSE,"Aging Summary";#N/A,#N/A,FALSE,"Ratio Analysis";#N/A,#N/A,FALSE,"Test 120 Day Accts";#N/A,#N/A,FALSE,"Tickmarks"}</definedName>
    <definedName name="VGT" localSheetId="7" hidden="1">{#N/A,#N/A,FALSE,"Aging Summary";#N/A,#N/A,FALSE,"Ratio Analysis";#N/A,#N/A,FALSE,"Test 120 Day Accts";#N/A,#N/A,FALSE,"Tickmarks"}</definedName>
    <definedName name="VGT" hidden="1">{#N/A,#N/A,FALSE,"Aging Summary";#N/A,#N/A,FALSE,"Ratio Analysis";#N/A,#N/A,FALSE,"Test 120 Day Accts";#N/A,#N/A,FALSE,"Tickmarks"}</definedName>
    <definedName name="viés___Utilização_da_faculdade_para_alterar_a_meta_para_a_Taxa_SELIC_entre_reuniões_do_COPOM.">#REF!</definedName>
    <definedName name="Vila.Rica" localSheetId="5">#REF!</definedName>
    <definedName name="Vila.Rica">#REF!</definedName>
    <definedName name="VMS" localSheetId="5">#REF!</definedName>
    <definedName name="VMS">#REF!</definedName>
    <definedName name="VN" localSheetId="5">#REF!</definedName>
    <definedName name="VN">#REF!</definedName>
    <definedName name="Vo" localSheetId="5">#REF!</definedName>
    <definedName name="Vo">#REF!</definedName>
    <definedName name="Vol_Contrat" localSheetId="5">#REF!</definedName>
    <definedName name="Vol_Contrat">#REF!</definedName>
    <definedName name="Vol_Vendas" localSheetId="5">#REF!</definedName>
    <definedName name="Vol_Vendas">#REF!</definedName>
    <definedName name="VolEmes">#N/A</definedName>
    <definedName name="VolFAT">#N/A</definedName>
    <definedName name="Voltar" localSheetId="5">#REF!</definedName>
    <definedName name="Voltar">#REF!</definedName>
    <definedName name="VPL" localSheetId="7">#REF!</definedName>
    <definedName name="VPL">#REF!</definedName>
    <definedName name="VPL_completo" localSheetId="5">#REF!</definedName>
    <definedName name="VPL_completo" localSheetId="7">#REF!</definedName>
    <definedName name="VPL_completo">#REF!</definedName>
    <definedName name="VPL_comprador" localSheetId="5">#REF!</definedName>
    <definedName name="VPL_comprador">#REF!</definedName>
    <definedName name="VPL_saida_data" localSheetId="5">#REF!</definedName>
    <definedName name="VPL_saida_data">#REF!</definedName>
    <definedName name="VPLA_completo" localSheetId="5">#REF!</definedName>
    <definedName name="VPLA_completo">#REF!</definedName>
    <definedName name="VPLA_comprador" localSheetId="5">#REF!</definedName>
    <definedName name="VPLA_comprador">#REF!</definedName>
    <definedName name="VPLA_saida_data" localSheetId="5">#REF!</definedName>
    <definedName name="VPLA_saida_data">#REF!</definedName>
    <definedName name="VS" localSheetId="5">#REF!</definedName>
    <definedName name="VS">#REF!</definedName>
    <definedName name="VT" localSheetId="5">#REF!</definedName>
    <definedName name="VT">#REF!</definedName>
    <definedName name="VV" localSheetId="5">#REF!</definedName>
    <definedName name="VV">#REF!</definedName>
    <definedName name="VVV" localSheetId="0" hidden="1">{#N/A,#N/A,FALSE,"ANEXO3 99 ERA";#N/A,#N/A,FALSE,"ANEXO3 99 UBÁ2";#N/A,#N/A,FALSE,"ANEXO3 99 DTU";#N/A,#N/A,FALSE,"ANEXO3 99 RDR";#N/A,#N/A,FALSE,"ANEXO3 99 UBÁ4";#N/A,#N/A,FALSE,"ANEXO3 99 UBÁ6"}</definedName>
    <definedName name="VVV" localSheetId="5" hidden="1">{#N/A,#N/A,FALSE,"ANEXO3 99 ERA";#N/A,#N/A,FALSE,"ANEXO3 99 UBÁ2";#N/A,#N/A,FALSE,"ANEXO3 99 DTU";#N/A,#N/A,FALSE,"ANEXO3 99 RDR";#N/A,#N/A,FALSE,"ANEXO3 99 UBÁ4";#N/A,#N/A,FALSE,"ANEXO3 99 UBÁ6"}</definedName>
    <definedName name="VVV" localSheetId="1" hidden="1">{#N/A,#N/A,FALSE,"ANEXO3 99 ERA";#N/A,#N/A,FALSE,"ANEXO3 99 UBÁ2";#N/A,#N/A,FALSE,"ANEXO3 99 DTU";#N/A,#N/A,FALSE,"ANEXO3 99 RDR";#N/A,#N/A,FALSE,"ANEXO3 99 UBÁ4";#N/A,#N/A,FALSE,"ANEXO3 99 UBÁ6"}</definedName>
    <definedName name="VVV" localSheetId="4" hidden="1">{#N/A,#N/A,FALSE,"ANEXO3 99 ERA";#N/A,#N/A,FALSE,"ANEXO3 99 UBÁ2";#N/A,#N/A,FALSE,"ANEXO3 99 DTU";#N/A,#N/A,FALSE,"ANEXO3 99 RDR";#N/A,#N/A,FALSE,"ANEXO3 99 UBÁ4";#N/A,#N/A,FALSE,"ANEXO3 99 UBÁ6"}</definedName>
    <definedName name="VVV" localSheetId="7" hidden="1">{#N/A,#N/A,FALSE,"ANEXO3 99 ERA";#N/A,#N/A,FALSE,"ANEXO3 99 UBÁ2";#N/A,#N/A,FALSE,"ANEXO3 99 DTU";#N/A,#N/A,FALSE,"ANEXO3 99 RDR";#N/A,#N/A,FALSE,"ANEXO3 99 UBÁ4";#N/A,#N/A,FALSE,"ANEXO3 99 UBÁ6"}</definedName>
    <definedName name="VVV" hidden="1">{#N/A,#N/A,FALSE,"ANEXO3 99 ERA";#N/A,#N/A,FALSE,"ANEXO3 99 UBÁ2";#N/A,#N/A,FALSE,"ANEXO3 99 DTU";#N/A,#N/A,FALSE,"ANEXO3 99 RDR";#N/A,#N/A,FALSE,"ANEXO3 99 UBÁ4";#N/A,#N/A,FALSE,"ANEXO3 99 UBÁ6"}</definedName>
    <definedName name="vvvv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">#REF!</definedName>
    <definedName name="wacc" localSheetId="5">#REF!</definedName>
    <definedName name="wacc">#REF!</definedName>
    <definedName name="WACC_completo" localSheetId="5">#REF!</definedName>
    <definedName name="WACC_completo">#REF!</definedName>
    <definedName name="WACC_comprador" localSheetId="5">#REF!</definedName>
    <definedName name="WACC_comprador">#REF!</definedName>
    <definedName name="WACC_E" localSheetId="5">#REF!</definedName>
    <definedName name="WACC_E">#REF!</definedName>
    <definedName name="WACC_S" localSheetId="5">#REF!</definedName>
    <definedName name="WACC_S">#REF!</definedName>
    <definedName name="WACC_saida_data" localSheetId="5">#REF!</definedName>
    <definedName name="WACC_saida_data">#REF!</definedName>
    <definedName name="WACC_T" localSheetId="5">#REF!</definedName>
    <definedName name="WACC_T">#REF!</definedName>
    <definedName name="waleska" localSheetId="0" hidden="1">{#N/A,#N/A,FALSE,"ANEXO3 99 ERA";#N/A,#N/A,FALSE,"ANEXO3 99 UBÁ2";#N/A,#N/A,FALSE,"ANEXO3 99 DTU";#N/A,#N/A,FALSE,"ANEXO3 99 RDR";#N/A,#N/A,FALSE,"ANEXO3 99 UBÁ4";#N/A,#N/A,FALSE,"ANEXO3 99 UBÁ6"}</definedName>
    <definedName name="waleska" localSheetId="5" hidden="1">{#N/A,#N/A,FALSE,"ANEXO3 99 ERA";#N/A,#N/A,FALSE,"ANEXO3 99 UBÁ2";#N/A,#N/A,FALSE,"ANEXO3 99 DTU";#N/A,#N/A,FALSE,"ANEXO3 99 RDR";#N/A,#N/A,FALSE,"ANEXO3 99 UBÁ4";#N/A,#N/A,FALSE,"ANEXO3 99 UBÁ6"}</definedName>
    <definedName name="waleska" localSheetId="1" hidden="1">{#N/A,#N/A,FALSE,"ANEXO3 99 ERA";#N/A,#N/A,FALSE,"ANEXO3 99 UBÁ2";#N/A,#N/A,FALSE,"ANEXO3 99 DTU";#N/A,#N/A,FALSE,"ANEXO3 99 RDR";#N/A,#N/A,FALSE,"ANEXO3 99 UBÁ4";#N/A,#N/A,FALSE,"ANEXO3 99 UBÁ6"}</definedName>
    <definedName name="waleska" localSheetId="4" hidden="1">{#N/A,#N/A,FALSE,"ANEXO3 99 ERA";#N/A,#N/A,FALSE,"ANEXO3 99 UBÁ2";#N/A,#N/A,FALSE,"ANEXO3 99 DTU";#N/A,#N/A,FALSE,"ANEXO3 99 RDR";#N/A,#N/A,FALSE,"ANEXO3 99 UBÁ4";#N/A,#N/A,FALSE,"ANEXO3 99 UBÁ6"}</definedName>
    <definedName name="waleska" localSheetId="7" hidden="1">{#N/A,#N/A,FALSE,"ANEXO3 99 ERA";#N/A,#N/A,FALSE,"ANEXO3 99 UBÁ2";#N/A,#N/A,FALSE,"ANEXO3 99 DTU";#N/A,#N/A,FALSE,"ANEXO3 99 RDR";#N/A,#N/A,FALSE,"ANEXO3 99 UBÁ4";#N/A,#N/A,FALSE,"ANEXO3 99 UBÁ6"}</definedName>
    <definedName name="waleska" hidden="1">{#N/A,#N/A,FALSE,"ANEXO3 99 ERA";#N/A,#N/A,FALSE,"ANEXO3 99 UBÁ2";#N/A,#N/A,FALSE,"ANEXO3 99 DTU";#N/A,#N/A,FALSE,"ANEXO3 99 RDR";#N/A,#N/A,FALSE,"ANEXO3 99 UBÁ4";#N/A,#N/A,FALSE,"ANEXO3 99 UBÁ6"}</definedName>
    <definedName name="WBBINonoff">#REF!</definedName>
    <definedName name="WBGOFEATOL">0.0000000001</definedName>
    <definedName name="WBGOSOLREP">0</definedName>
    <definedName name="WBGOWRNIFC">1</definedName>
    <definedName name="WBGOWRNUBV">1</definedName>
    <definedName name="WBMAX">#REF!</definedName>
    <definedName name="WBNODESEL">3</definedName>
    <definedName name="WBRIT">0.000000008</definedName>
    <definedName name="we">#N/A</definedName>
    <definedName name="wefaff" localSheetId="0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aff" localSheetId="5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aff" localSheetId="1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aff" localSheetId="4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aff" localSheetId="7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af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RWE">#REF!</definedName>
    <definedName name="WEFWER" localSheetId="5">#REF!</definedName>
    <definedName name="WEFWER">#REF!</definedName>
    <definedName name="WEHAERHTUY7J" localSheetId="5" hidden="1">#REF!</definedName>
    <definedName name="WEHAERHTUY7J" hidden="1">#REF!</definedName>
    <definedName name="weree" hidden="1">[10]A!$B$43:$D$43</definedName>
    <definedName name="werk" localSheetId="5">#REF!</definedName>
    <definedName name="werk">#REF!</definedName>
    <definedName name="wersdfsdscs" localSheetId="5">#REF!</definedName>
    <definedName name="wersdfsdscs">#REF!</definedName>
    <definedName name="werwe" localSheetId="5">#REF!</definedName>
    <definedName name="werwe">#REF!</definedName>
    <definedName name="werwerwerew" localSheetId="5">#REF!</definedName>
    <definedName name="werwerwerew">#REF!</definedName>
    <definedName name="werwerwerwe" localSheetId="5">#REF!</definedName>
    <definedName name="werwerwerwe">#REF!</definedName>
    <definedName name="werwrwerwerwe" localSheetId="5">#REF!</definedName>
    <definedName name="werwrwerwerwe">#REF!</definedName>
    <definedName name="wewtre" hidden="1">48</definedName>
    <definedName name="WIRELESS" localSheetId="5">#REF!</definedName>
    <definedName name="WIRELESS">#REF!</definedName>
    <definedName name="WIRELINE" localSheetId="5">#REF!</definedName>
    <definedName name="WIRELINE">#REF!</definedName>
    <definedName name="wn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ORKING">#REF!</definedName>
    <definedName name="wq" localSheetId="0" hidden="1">{"'PXR_6500'!$A$1:$I$124"}</definedName>
    <definedName name="wq" localSheetId="5" hidden="1">{"'PXR_6500'!$A$1:$I$124"}</definedName>
    <definedName name="wq" localSheetId="1" hidden="1">{"'PXR_6500'!$A$1:$I$124"}</definedName>
    <definedName name="wq" localSheetId="4" hidden="1">{"'PXR_6500'!$A$1:$I$124"}</definedName>
    <definedName name="wq" localSheetId="7" hidden="1">{"'PXR_6500'!$A$1:$I$124"}</definedName>
    <definedName name="wq" hidden="1">{"'PXR_6500'!$A$1:$I$124"}</definedName>
    <definedName name="wrn" localSheetId="0" hidden="1">{"FCB_ALL",#N/A,FALSE,"FCB"}</definedName>
    <definedName name="wrn" localSheetId="5" hidden="1">{"FCB_ALL",#N/A,FALSE,"FCB"}</definedName>
    <definedName name="wrn" localSheetId="1" hidden="1">{"FCB_ALL",#N/A,FALSE,"FCB"}</definedName>
    <definedName name="wrn" localSheetId="4" hidden="1">{"FCB_ALL",#N/A,FALSE,"FCB"}</definedName>
    <definedName name="wrn" localSheetId="7" hidden="1">{"FCB_ALL",#N/A,FALSE,"FCB"}</definedName>
    <definedName name="wrn" hidden="1">{"FCB_ALL",#N/A,FALSE,"FCB"}</definedName>
    <definedName name="wrn.10._.Per._.Cent._.Success." localSheetId="0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localSheetId="1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7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0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localSheetId="1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7" hidden="1">{#N/A,"100% Success",TRUE,"Sales Forecast";#N/A,#N/A,TRUE,"Sheet2"}</definedName>
    <definedName name="wrn.100._.Per._.Cent._.Success." hidden="1">{#N/A,"100%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localSheetId="1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7" hidden="1">{#N/A,"30% Success",TRUE,"Sales Forecast";#N/A,#N/A,TRUE,"Sheet2"}</definedName>
    <definedName name="wrn.30._.Per._.Cent." hidden="1">{#N/A,"30% Success",TRUE,"Sales Forecast";#N/A,#N/A,TRUE,"Sheet2"}</definedName>
    <definedName name="wrn.3cases." localSheetId="0" hidden="1">{#N/A,"Base",FALSE,"Dividend";#N/A,"Conservative",FALSE,"Dividend";#N/A,"Downside",FALSE,"Dividend"}</definedName>
    <definedName name="wrn.3cases." localSheetId="5" hidden="1">{#N/A,"Base",FALSE,"Dividend";#N/A,"Conservative",FALSE,"Dividend";#N/A,"Downside",FALSE,"Dividend"}</definedName>
    <definedName name="wrn.3cases." localSheetId="1" hidden="1">{#N/A,"Base",FALSE,"Dividend";#N/A,"Conservative",FALSE,"Dividend";#N/A,"Downside",FALSE,"Dividend"}</definedName>
    <definedName name="wrn.3cases." localSheetId="4" hidden="1">{#N/A,"Base",FALSE,"Dividend";#N/A,"Conservative",FALSE,"Dividend";#N/A,"Downside",FALSE,"Dividend"}</definedName>
    <definedName name="wrn.3cases." localSheetId="7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0._.Per._.Cent._.Success." localSheetId="0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localSheetId="1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7" hidden="1">{#N/A,"70% Success",FALSE,"Sales Forecast";#N/A,#N/A,FALSE,"Sheet2"}</definedName>
    <definedName name="wrn.70._.Per._.Cent._.Success." hidden="1">{#N/A,"70% Success",FALSE,"Sales Forecast";#N/A,#N/A,FALSE,"Sheet2"}</definedName>
    <definedName name="wrn.Accretion." localSheetId="0" hidden="1">{"Accretion",#N/A,FALSE,"Assum"}</definedName>
    <definedName name="wrn.Accretion." localSheetId="5" hidden="1">{"Accretion",#N/A,FALSE,"Assum"}</definedName>
    <definedName name="wrn.Accretion." localSheetId="1" hidden="1">{"Accretion",#N/A,FALSE,"Assum"}</definedName>
    <definedName name="wrn.Accretion." localSheetId="4" hidden="1">{"Accretion",#N/A,FALSE,"Assum"}</definedName>
    <definedName name="wrn.Accretion." localSheetId="7" hidden="1">{"Accretion",#N/A,FALSE,"Assum"}</definedName>
    <definedName name="wrn.Accretion." hidden="1">{"Accretion",#N/A,FALSE,"Assum"}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7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E201." localSheetId="0" hidden="1">{#N/A,#N/A,FALSE,"Prod Nac GN";#N/A,#N/A,FALSE,"Prod Nac GN";#N/A,#N/A,FALSE,"Base Dados mil m3";#N/A,#N/A,FALSE,"Prod Ter Est 3D";#N/A,#N/A,FALSE,"Prod Ter 3D";#N/A,#N/A,FALSE,"Prod Mar 3D"}</definedName>
    <definedName name="wrn.AE201." localSheetId="5" hidden="1">{#N/A,#N/A,FALSE,"Prod Nac GN";#N/A,#N/A,FALSE,"Prod Nac GN";#N/A,#N/A,FALSE,"Base Dados mil m3";#N/A,#N/A,FALSE,"Prod Ter Est 3D";#N/A,#N/A,FALSE,"Prod Ter 3D";#N/A,#N/A,FALSE,"Prod Mar 3D"}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localSheetId="7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5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1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4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localSheetId="7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5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4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7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Financials." localSheetId="0" hidden="1">{#N/A,#N/A,TRUE,"Assumptions";#N/A,#N/A,TRUE,"Op Projection";#N/A,#N/A,TRUE,"Capital";#N/A,#N/A,TRUE,"Income";#N/A,#N/A,TRUE,"Balance";#N/A,#N/A,TRUE,"Sources&amp;Uses"}</definedName>
    <definedName name="wrn.All._.Financials." localSheetId="5" hidden="1">{#N/A,#N/A,TRUE,"Assumptions";#N/A,#N/A,TRUE,"Op Projection";#N/A,#N/A,TRUE,"Capital";#N/A,#N/A,TRUE,"Income";#N/A,#N/A,TRUE,"Balance";#N/A,#N/A,TRUE,"Sources&amp;Uses"}</definedName>
    <definedName name="wrn.All._.Financials." localSheetId="1" hidden="1">{#N/A,#N/A,TRUE,"Assumptions";#N/A,#N/A,TRUE,"Op Projection";#N/A,#N/A,TRUE,"Capital";#N/A,#N/A,TRUE,"Income";#N/A,#N/A,TRUE,"Balance";#N/A,#N/A,TRUE,"Sources&amp;Uses"}</definedName>
    <definedName name="wrn.All._.Financials." localSheetId="4" hidden="1">{#N/A,#N/A,TRUE,"Assumptions";#N/A,#N/A,TRUE,"Op Projection";#N/A,#N/A,TRUE,"Capital";#N/A,#N/A,TRUE,"Income";#N/A,#N/A,TRUE,"Balance";#N/A,#N/A,TRUE,"Sources&amp;Uses"}</definedName>
    <definedName name="wrn.All._.Financials." localSheetId="7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all.2" localSheetId="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2" localSheetId="5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2" localSheetId="1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2" localSheetId="4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2" localSheetId="7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2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Ge" localSheetId="0" hidden="1">{#N/A,#N/A,FALSE,"DCF";#N/A,#N/A,FALSE,"WACC";#N/A,#N/A,FALSE,"Sales_EBIT";#N/A,#N/A,FALSE,"Capex_Depreciation";#N/A,#N/A,FALSE,"WC";#N/A,#N/A,FALSE,"Interest";#N/A,#N/A,FALSE,"Assumptions"}</definedName>
    <definedName name="wrn.ALL.Ge" localSheetId="5" hidden="1">{#N/A,#N/A,FALSE,"DCF";#N/A,#N/A,FALSE,"WACC";#N/A,#N/A,FALSE,"Sales_EBIT";#N/A,#N/A,FALSE,"Capex_Depreciation";#N/A,#N/A,FALSE,"WC";#N/A,#N/A,FALSE,"Interest";#N/A,#N/A,FALSE,"Assumptions"}</definedName>
    <definedName name="wrn.ALL.Ge" localSheetId="1" hidden="1">{#N/A,#N/A,FALSE,"DCF";#N/A,#N/A,FALSE,"WACC";#N/A,#N/A,FALSE,"Sales_EBIT";#N/A,#N/A,FALSE,"Capex_Depreciation";#N/A,#N/A,FALSE,"WC";#N/A,#N/A,FALSE,"Interest";#N/A,#N/A,FALSE,"Assumptions"}</definedName>
    <definedName name="wrn.ALL.Ge" localSheetId="4" hidden="1">{#N/A,#N/A,FALSE,"DCF";#N/A,#N/A,FALSE,"WACC";#N/A,#N/A,FALSE,"Sales_EBIT";#N/A,#N/A,FALSE,"Capex_Depreciation";#N/A,#N/A,FALSE,"WC";#N/A,#N/A,FALSE,"Interest";#N/A,#N/A,FALSE,"Assumptions"}</definedName>
    <definedName name="wrn.ALL.Ge" localSheetId="7" hidden="1">{#N/A,#N/A,FALSE,"DCF";#N/A,#N/A,FALSE,"WACC";#N/A,#N/A,FALSE,"Sales_EBIT";#N/A,#N/A,FALSE,"Capex_Depreciation";#N/A,#N/A,FALSE,"WC";#N/A,#N/A,FALSE,"Interest";#N/A,#N/A,FALSE,"Assumptions"}</definedName>
    <definedName name="wrn.ALL.Ge" hidden="1">{#N/A,#N/A,FALSE,"DCF";#N/A,#N/A,FALSE,"WACC";#N/A,#N/A,FALSE,"Sales_EBIT";#N/A,#N/A,FALSE,"Capex_Depreciation";#N/A,#N/A,FALSE,"WC";#N/A,#N/A,FALSE,"Interest";#N/A,#N/A,FALSE,"Assumptions"}</definedName>
    <definedName name="wrn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5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4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7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5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4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7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NALISE._.DAS._.MARGENS." hidden="1">{#N/A,#N/A,FALSE,"ANALISE MARGENS"}</definedName>
    <definedName name="wrn.ANALISIS._.SENSIBILIDAD." localSheetId="0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localSheetId="1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7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_1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_1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_1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_1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_1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1_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2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2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2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2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2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3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3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3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3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3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4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4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4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4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4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5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5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5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5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5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_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EXO0399._1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_1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_1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_1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_1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_1" hidden="1">{#N/A,#N/A,FALSE,"ANEXO3 99 ERA";#N/A,#N/A,FALSE,"ANEXO3 99 UBÁ2";#N/A,#N/A,FALSE,"ANEXO3 99 DTU";#N/A,#N/A,FALSE,"ANEXO3 99 RDR";#N/A,#N/A,FALSE,"ANEXO3 99 UBÁ4";#N/A,#N/A,FALSE,"ANEXO3 99 UBÁ6"}</definedName>
    <definedName name="wrn.ANEXO0399._1_1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_1_1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_1_1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_1_1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_1_1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_1_1" hidden="1">{#N/A,#N/A,FALSE,"ANEXO3 99 ERA";#N/A,#N/A,FALSE,"ANEXO3 99 UBÁ2";#N/A,#N/A,FALSE,"ANEXO3 99 DTU";#N/A,#N/A,FALSE,"ANEXO3 99 RDR";#N/A,#N/A,FALSE,"ANEXO3 99 UBÁ4";#N/A,#N/A,FALSE,"ANEXO3 99 UBÁ6"}</definedName>
    <definedName name="wrn.ANEXO0399._2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_2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_2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_2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_2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_2" hidden="1">{#N/A,#N/A,FALSE,"ANEXO3 99 ERA";#N/A,#N/A,FALSE,"ANEXO3 99 UBÁ2";#N/A,#N/A,FALSE,"ANEXO3 99 DTU";#N/A,#N/A,FALSE,"ANEXO3 99 RDR";#N/A,#N/A,FALSE,"ANEXO3 99 UBÁ4";#N/A,#N/A,FALSE,"ANEXO3 99 UBÁ6"}</definedName>
    <definedName name="wrn.ANEXO0399._3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_3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_3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_3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_3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_3" hidden="1">{#N/A,#N/A,FALSE,"ANEXO3 99 ERA";#N/A,#N/A,FALSE,"ANEXO3 99 UBÁ2";#N/A,#N/A,FALSE,"ANEXO3 99 DTU";#N/A,#N/A,FALSE,"ANEXO3 99 RDR";#N/A,#N/A,FALSE,"ANEXO3 99 UBÁ4";#N/A,#N/A,FALSE,"ANEXO3 99 UBÁ6"}</definedName>
    <definedName name="wrn.ANEXO0399._4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_4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_4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_4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_4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_4" hidden="1">{#N/A,#N/A,FALSE,"ANEXO3 99 ERA";#N/A,#N/A,FALSE,"ANEXO3 99 UBÁ2";#N/A,#N/A,FALSE,"ANEXO3 99 DTU";#N/A,#N/A,FALSE,"ANEXO3 99 RDR";#N/A,#N/A,FALSE,"ANEXO3 99 UBÁ4";#N/A,#N/A,FALSE,"ANEXO3 99 UBÁ6"}</definedName>
    <definedName name="wrn.ANEXO0399._5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_5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_5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_5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_5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_5" hidden="1">{#N/A,#N/A,FALSE,"ANEXO3 99 ERA";#N/A,#N/A,FALSE,"ANEXO3 99 UBÁ2";#N/A,#N/A,FALSE,"ANEXO3 99 DTU";#N/A,#N/A,FALSE,"ANEXO3 99 RDR";#N/A,#N/A,FALSE,"ANEXO3 99 UBÁ4";#N/A,#N/A,FALSE,"ANEXO3 99 UBÁ6"}</definedName>
    <definedName name="wrn.ANEXO0399.2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" hidden="1">{#N/A,#N/A,FALSE,"ANEXO3 99 ERA";#N/A,#N/A,FALSE,"ANEXO3 99 UBÁ2";#N/A,#N/A,FALSE,"ANEXO3 99 DTU";#N/A,#N/A,FALSE,"ANEXO3 99 RDR";#N/A,#N/A,FALSE,"ANEXO3 99 UBÁ4";#N/A,#N/A,FALSE,"ANEXO3 99 UBÁ6"}</definedName>
    <definedName name="wrn.ANEXO0399.2_1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_1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_1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_1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_1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_1" hidden="1">{#N/A,#N/A,FALSE,"ANEXO3 99 ERA";#N/A,#N/A,FALSE,"ANEXO3 99 UBÁ2";#N/A,#N/A,FALSE,"ANEXO3 99 DTU";#N/A,#N/A,FALSE,"ANEXO3 99 RDR";#N/A,#N/A,FALSE,"ANEXO3 99 UBÁ4";#N/A,#N/A,FALSE,"ANEXO3 99 UBÁ6"}</definedName>
    <definedName name="wrn.ANEXO0399.2_1_1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_1_1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_1_1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_1_1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_1_1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_1_1" hidden="1">{#N/A,#N/A,FALSE,"ANEXO3 99 ERA";#N/A,#N/A,FALSE,"ANEXO3 99 UBÁ2";#N/A,#N/A,FALSE,"ANEXO3 99 DTU";#N/A,#N/A,FALSE,"ANEXO3 99 RDR";#N/A,#N/A,FALSE,"ANEXO3 99 UBÁ4";#N/A,#N/A,FALSE,"ANEXO3 99 UBÁ6"}</definedName>
    <definedName name="wrn.ANEXO0399.2_2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_2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_2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_2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_2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_2" hidden="1">{#N/A,#N/A,FALSE,"ANEXO3 99 ERA";#N/A,#N/A,FALSE,"ANEXO3 99 UBÁ2";#N/A,#N/A,FALSE,"ANEXO3 99 DTU";#N/A,#N/A,FALSE,"ANEXO3 99 RDR";#N/A,#N/A,FALSE,"ANEXO3 99 UBÁ4";#N/A,#N/A,FALSE,"ANEXO3 99 UBÁ6"}</definedName>
    <definedName name="wrn.ANEXO0399.2_3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_3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_3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_3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_3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_3" hidden="1">{#N/A,#N/A,FALSE,"ANEXO3 99 ERA";#N/A,#N/A,FALSE,"ANEXO3 99 UBÁ2";#N/A,#N/A,FALSE,"ANEXO3 99 DTU";#N/A,#N/A,FALSE,"ANEXO3 99 RDR";#N/A,#N/A,FALSE,"ANEXO3 99 UBÁ4";#N/A,#N/A,FALSE,"ANEXO3 99 UBÁ6"}</definedName>
    <definedName name="wrn.ANEXO0399.2_4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_4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_4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_4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_4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_4" hidden="1">{#N/A,#N/A,FALSE,"ANEXO3 99 ERA";#N/A,#N/A,FALSE,"ANEXO3 99 UBÁ2";#N/A,#N/A,FALSE,"ANEXO3 99 DTU";#N/A,#N/A,FALSE,"ANEXO3 99 RDR";#N/A,#N/A,FALSE,"ANEXO3 99 UBÁ4";#N/A,#N/A,FALSE,"ANEXO3 99 UBÁ6"}</definedName>
    <definedName name="wrn.ANEXO0399.2_5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2_5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2_5" localSheetId="1" hidden="1">{#N/A,#N/A,FALSE,"ANEXO3 99 ERA";#N/A,#N/A,FALSE,"ANEXO3 99 UBÁ2";#N/A,#N/A,FALSE,"ANEXO3 99 DTU";#N/A,#N/A,FALSE,"ANEXO3 99 RDR";#N/A,#N/A,FALSE,"ANEXO3 99 UBÁ4";#N/A,#N/A,FALSE,"ANEXO3 99 UBÁ6"}</definedName>
    <definedName name="wrn.ANEXO0399.2_5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2_5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2_5" hidden="1">{#N/A,#N/A,FALSE,"ANEXO3 99 ERA";#N/A,#N/A,FALSE,"ANEXO3 99 UBÁ2";#N/A,#N/A,FALSE,"ANEXO3 99 DTU";#N/A,#N/A,FALSE,"ANEXO3 99 RDR";#N/A,#N/A,FALSE,"ANEXO3 99 UBÁ4";#N/A,#N/A,FALSE,"ANEXO3 99 UBÁ6"}</definedName>
    <definedName name="wrn.annualpl." localSheetId="0" hidden="1">{#N/A,#N/A,FALSE,"Sheet1"}</definedName>
    <definedName name="wrn.annualpl." localSheetId="5" hidden="1">{#N/A,#N/A,FALSE,"Sheet1"}</definedName>
    <definedName name="wrn.annualpl." localSheetId="1" hidden="1">{#N/A,#N/A,FALSE,"Sheet1"}</definedName>
    <definedName name="wrn.annualpl." localSheetId="4" hidden="1">{#N/A,#N/A,FALSE,"Sheet1"}</definedName>
    <definedName name="wrn.annualpl." localSheetId="7" hidden="1">{#N/A,#N/A,FALSE,"Sheet1"}</definedName>
    <definedName name="wrn.annualpl." hidden="1">{#N/A,#N/A,FALSE,"Sheet1"}</definedName>
    <definedName name="wrn.annualpll." localSheetId="0" hidden="1">{#N/A,#N/A,FALSE,"Sheet1"}</definedName>
    <definedName name="wrn.annualpll." localSheetId="5" hidden="1">{#N/A,#N/A,FALSE,"Sheet1"}</definedName>
    <definedName name="wrn.annualpll." localSheetId="1" hidden="1">{#N/A,#N/A,FALSE,"Sheet1"}</definedName>
    <definedName name="wrn.annualpll." localSheetId="4" hidden="1">{#N/A,#N/A,FALSE,"Sheet1"}</definedName>
    <definedName name="wrn.annualpll." localSheetId="7" hidden="1">{#N/A,#N/A,FALSE,"Sheet1"}</definedName>
    <definedName name="wrn.annualpll." hidden="1">{#N/A,#N/A,FALSE,"Sheet1"}</definedName>
    <definedName name="wrn.APLICAÇÃO." localSheetId="0" hidden="1">{#N/A,#N/A,FALSE,"CONTROLE"}</definedName>
    <definedName name="wrn.APLICAÇÃO." localSheetId="5" hidden="1">{#N/A,#N/A,FALSE,"CONTROLE"}</definedName>
    <definedName name="wrn.APLICAÇÃO." localSheetId="1" hidden="1">{#N/A,#N/A,FALSE,"CONTROLE"}</definedName>
    <definedName name="wrn.APLICAÇÃO." localSheetId="4" hidden="1">{#N/A,#N/A,FALSE,"CONTROLE"}</definedName>
    <definedName name="wrn.APLICAÇÃO." localSheetId="7" hidden="1">{#N/A,#N/A,FALSE,"CONTROLE"}</definedName>
    <definedName name="wrn.APLICAÇÃO." hidden="1">{#N/A,#N/A,FALSE,"CONTROLE"}</definedName>
    <definedName name="wrn.arquivo." localSheetId="0" hidden="1">{"mensal",#N/A,TRUE,"Cash Flow";"obras",#N/A,TRUE,"Cash Obras";"historico",#N/A,TRUE,"Historico"}</definedName>
    <definedName name="wrn.arquivo." localSheetId="5" hidden="1">{"mensal",#N/A,TRUE,"Cash Flow";"obras",#N/A,TRUE,"Cash Obras";"historico",#N/A,TRUE,"Historico"}</definedName>
    <definedName name="wrn.arquivo." localSheetId="1" hidden="1">{"mensal",#N/A,TRUE,"Cash Flow";"obras",#N/A,TRUE,"Cash Obras";"historico",#N/A,TRUE,"Historico"}</definedName>
    <definedName name="wrn.arquivo." localSheetId="4" hidden="1">{"mensal",#N/A,TRUE,"Cash Flow";"obras",#N/A,TRUE,"Cash Obras";"historico",#N/A,TRUE,"Historico"}</definedName>
    <definedName name="wrn.arquivo." localSheetId="7" hidden="1">{"mensal",#N/A,TRUE,"Cash Flow";"obras",#N/A,TRUE,"Cash Obras";"historico",#N/A,TRUE,"Historico"}</definedName>
    <definedName name="wrn.arquivo." hidden="1">{"mensal",#N/A,TRUE,"Cash Flow";"obras",#N/A,TRUE,"Cash Obras";"historico",#N/A,TRUE,"Historico"}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{"Assumptions",#N/A,FALSE,"Assum"}</definedName>
    <definedName name="wrn.Assumptions." localSheetId="5" hidden="1">{"Assumptions",#N/A,FALSE,"Assum"}</definedName>
    <definedName name="wrn.Assumptions." localSheetId="1" hidden="1">{"Assumptions",#N/A,FALSE,"Assum"}</definedName>
    <definedName name="wrn.Assumptions." localSheetId="4" hidden="1">{"Assumptions",#N/A,FALSE,"Assum"}</definedName>
    <definedName name="wrn.Assumptions." localSheetId="7" hidden="1">{"Assumptions",#N/A,FALSE,"Assum"}</definedName>
    <definedName name="wrn.Assumptions." hidden="1">{"Assumptions",#N/A,FALSE,"Assum"}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" localSheetId="0" hidden="1">{"Back Page",#N/A,FALSE,"Front and Back"}</definedName>
    <definedName name="wrn.back" localSheetId="5" hidden="1">{"Back Page",#N/A,FALSE,"Front and Back"}</definedName>
    <definedName name="wrn.back" localSheetId="1" hidden="1">{"Back Page",#N/A,FALSE,"Front and Back"}</definedName>
    <definedName name="wrn.back" localSheetId="4" hidden="1">{"Back Page",#N/A,FALSE,"Front and Back"}</definedName>
    <definedName name="wrn.back" localSheetId="7" hidden="1">{"Back Page",#N/A,FALSE,"Front and Back"}</definedName>
    <definedName name="wrn.back" hidden="1">{"Back Page",#N/A,FALSE,"Front and Back"}</definedName>
    <definedName name="wrn.Back._.Page." localSheetId="0" hidden="1">{"Back Page",#N/A,FALSE,"Front and Back"}</definedName>
    <definedName name="wrn.Back._.Page." localSheetId="5" hidden="1">{"Back Page",#N/A,FALSE,"Front and Back"}</definedName>
    <definedName name="wrn.Back._.Page." localSheetId="1" hidden="1">{"Back Page",#N/A,FALSE,"Front and Back"}</definedName>
    <definedName name="wrn.Back._.Page." localSheetId="4" hidden="1">{"Back Page",#N/A,FALSE,"Front and Back"}</definedName>
    <definedName name="wrn.Back._.Page." localSheetId="7" hidden="1">{"Back Page",#N/A,FALSE,"Front and Back"}</definedName>
    <definedName name="wrn.Back._.Page." hidden="1">{"Back Page",#N/A,FALSE,"Front and Back"}</definedName>
    <definedName name="wrn.BalanceSheetGermanGAAP2000_2009." localSheetId="0" hidden="1">{"BSGGAAP1",#N/A,FALSE,"P&amp;L G GAAP"}</definedName>
    <definedName name="wrn.BalanceSheetGermanGAAP2000_2009." localSheetId="5" hidden="1">{"BSGGAAP1",#N/A,FALSE,"P&amp;L G GAAP"}</definedName>
    <definedName name="wrn.BalanceSheetGermanGAAP2000_2009." localSheetId="1" hidden="1">{"BSGGAAP1",#N/A,FALSE,"P&amp;L G GAAP"}</definedName>
    <definedName name="wrn.BalanceSheetGermanGAAP2000_2009." localSheetId="4" hidden="1">{"BSGGAAP1",#N/A,FALSE,"P&amp;L G GAAP"}</definedName>
    <definedName name="wrn.BalanceSheetGermanGAAP2000_2009." localSheetId="7" hidden="1">{"BSGGAAP1",#N/A,FALSE,"P&amp;L G GAAP"}</definedName>
    <definedName name="wrn.BalanceSheetGermanGAAP2000_2009." hidden="1">{"BSGGAAP1",#N/A,FALSE,"P&amp;L G GAAP"}</definedName>
    <definedName name="wrn.BalanceSheetGermanGAAP2010_2019." localSheetId="0" hidden="1">{"BSGGAAP2",#N/A,FALSE,"BS G GAAP"}</definedName>
    <definedName name="wrn.BalanceSheetGermanGAAP2010_2019." localSheetId="5" hidden="1">{"BSGGAAP2",#N/A,FALSE,"BS G GAAP"}</definedName>
    <definedName name="wrn.BalanceSheetGermanGAAP2010_2019." localSheetId="1" hidden="1">{"BSGGAAP2",#N/A,FALSE,"BS G GAAP"}</definedName>
    <definedName name="wrn.BalanceSheetGermanGAAP2010_2019." localSheetId="4" hidden="1">{"BSGGAAP2",#N/A,FALSE,"BS G GAAP"}</definedName>
    <definedName name="wrn.BalanceSheetGermanGAAP2010_2019." localSheetId="7" hidden="1">{"BSGGAAP2",#N/A,FALSE,"BS G GAAP"}</definedName>
    <definedName name="wrn.BalanceSheetGermanGAAP2010_2019." hidden="1">{"BSGGAAP2",#N/A,FALSE,"BS G GAAP"}</definedName>
    <definedName name="wrn.BalanceSheetUSGAAP2000_2009." localSheetId="0" hidden="1">{"BSUSGAAP1",#N/A,FALSE,"BS US GAAP"}</definedName>
    <definedName name="wrn.BalanceSheetUSGAAP2000_2009." localSheetId="5" hidden="1">{"BSUSGAAP1",#N/A,FALSE,"BS US GAAP"}</definedName>
    <definedName name="wrn.BalanceSheetUSGAAP2000_2009." localSheetId="1" hidden="1">{"BSUSGAAP1",#N/A,FALSE,"BS US GAAP"}</definedName>
    <definedName name="wrn.BalanceSheetUSGAAP2000_2009." localSheetId="4" hidden="1">{"BSUSGAAP1",#N/A,FALSE,"BS US GAAP"}</definedName>
    <definedName name="wrn.BalanceSheetUSGAAP2000_2009." localSheetId="7" hidden="1">{"BSUSGAAP1",#N/A,FALSE,"BS US GAAP"}</definedName>
    <definedName name="wrn.BalanceSheetUSGAAP2000_2009." hidden="1">{"BSUSGAAP1",#N/A,FALSE,"BS US GAAP"}</definedName>
    <definedName name="wrn.BalanceSheetUSGAAP2010_2019." localSheetId="0" hidden="1">{"BSUSGAAP2",#N/A,FALSE,"BS US GAAP"}</definedName>
    <definedName name="wrn.BalanceSheetUSGAAP2010_2019." localSheetId="5" hidden="1">{"BSUSGAAP2",#N/A,FALSE,"BS US GAAP"}</definedName>
    <definedName name="wrn.BalanceSheetUSGAAP2010_2019." localSheetId="1" hidden="1">{"BSUSGAAP2",#N/A,FALSE,"BS US GAAP"}</definedName>
    <definedName name="wrn.BalanceSheetUSGAAP2010_2019." localSheetId="4" hidden="1">{"BSUSGAAP2",#N/A,FALSE,"BS US GAAP"}</definedName>
    <definedName name="wrn.BalanceSheetUSGAAP2010_2019." localSheetId="7" hidden="1">{"BSUSGAAP2",#N/A,FALSE,"BS US GAAP"}</definedName>
    <definedName name="wrn.BalanceSheetUSGAAP2010_2019." hidden="1">{"BSUSGAAP2",#N/A,FALSE,"BS US GAAP"}</definedName>
    <definedName name="wrn.BALANÇO." hidden="1">{#N/A,#N/A,FALSE,"BALANÇO";#N/A,#N/A,FALSE,"BALANÇO"}</definedName>
    <definedName name="wrn.BEL." localSheetId="0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7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C_G_Hele." localSheetId="0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_G_Hele." localSheetId="5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_G_Hele." localSheetId="1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_G_Hele." localSheetId="4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_G_Hele." localSheetId="7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_G_Hele.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apex1." localSheetId="0" hidden="1">{"Capex1",#N/A,FALSE,"Capex"}</definedName>
    <definedName name="wrn.Capex1." localSheetId="5" hidden="1">{"Capex1",#N/A,FALSE,"Capex"}</definedName>
    <definedName name="wrn.Capex1." localSheetId="1" hidden="1">{"Capex1",#N/A,FALSE,"Capex"}</definedName>
    <definedName name="wrn.Capex1." localSheetId="4" hidden="1">{"Capex1",#N/A,FALSE,"Capex"}</definedName>
    <definedName name="wrn.Capex1." localSheetId="7" hidden="1">{"Capex1",#N/A,FALSE,"Capex"}</definedName>
    <definedName name="wrn.Capex1." hidden="1">{"Capex1",#N/A,FALSE,"Capex"}</definedName>
    <definedName name="wrn.Capex2." localSheetId="0" hidden="1">{"Capex2",#N/A,FALSE,"Capex"}</definedName>
    <definedName name="wrn.Capex2." localSheetId="5" hidden="1">{"Capex2",#N/A,FALSE,"Capex"}</definedName>
    <definedName name="wrn.Capex2." localSheetId="1" hidden="1">{"Capex2",#N/A,FALSE,"Capex"}</definedName>
    <definedName name="wrn.Capex2." localSheetId="4" hidden="1">{"Capex2",#N/A,FALSE,"Capex"}</definedName>
    <definedName name="wrn.Capex2." localSheetId="7" hidden="1">{"Capex2",#N/A,FALSE,"Capex"}</definedName>
    <definedName name="wrn.Capex2." hidden="1">{"Capex2",#N/A,FALSE,"Capex"}</definedName>
    <definedName name="wrn.Capex3." localSheetId="0" hidden="1">{"Capex3",#N/A,FALSE,"Capex"}</definedName>
    <definedName name="wrn.Capex3." localSheetId="5" hidden="1">{"Capex3",#N/A,FALSE,"Capex"}</definedName>
    <definedName name="wrn.Capex3." localSheetId="1" hidden="1">{"Capex3",#N/A,FALSE,"Capex"}</definedName>
    <definedName name="wrn.Capex3." localSheetId="4" hidden="1">{"Capex3",#N/A,FALSE,"Capex"}</definedName>
    <definedName name="wrn.Capex3." localSheetId="7" hidden="1">{"Capex3",#N/A,FALSE,"Capex"}</definedName>
    <definedName name="wrn.Capex3." hidden="1">{"Capex3",#N/A,FALSE,"Capex"}</definedName>
    <definedName name="wrn.CashFlowGermanGAAP2000_2009." localSheetId="0" hidden="1">{"CFGGAAP1a",#N/A,FALSE,"CF G GAAP"}</definedName>
    <definedName name="wrn.CashFlowGermanGAAP2000_2009." localSheetId="5" hidden="1">{"CFGGAAP1a",#N/A,FALSE,"CF G GAAP"}</definedName>
    <definedName name="wrn.CashFlowGermanGAAP2000_2009." localSheetId="1" hidden="1">{"CFGGAAP1a",#N/A,FALSE,"CF G GAAP"}</definedName>
    <definedName name="wrn.CashFlowGermanGAAP2000_2009." localSheetId="4" hidden="1">{"CFGGAAP1a",#N/A,FALSE,"CF G GAAP"}</definedName>
    <definedName name="wrn.CashFlowGermanGAAP2000_2009." localSheetId="7" hidden="1">{"CFGGAAP1a",#N/A,FALSE,"CF G GAAP"}</definedName>
    <definedName name="wrn.CashFlowGermanGAAP2000_2009." hidden="1">{"CFGGAAP1a",#N/A,FALSE,"CF G GAAP"}</definedName>
    <definedName name="wrn.CashFlowGermanGAAP2010_2019." localSheetId="0" hidden="1">{"CFGGAAP2a",#N/A,FALSE,"CF G GAAP"}</definedName>
    <definedName name="wrn.CashFlowGermanGAAP2010_2019." localSheetId="5" hidden="1">{"CFGGAAP2a",#N/A,FALSE,"CF G GAAP"}</definedName>
    <definedName name="wrn.CashFlowGermanGAAP2010_2019." localSheetId="1" hidden="1">{"CFGGAAP2a",#N/A,FALSE,"CF G GAAP"}</definedName>
    <definedName name="wrn.CashFlowGermanGAAP2010_2019." localSheetId="4" hidden="1">{"CFGGAAP2a",#N/A,FALSE,"CF G GAAP"}</definedName>
    <definedName name="wrn.CashFlowGermanGAAP2010_2019." localSheetId="7" hidden="1">{"CFGGAAP2a",#N/A,FALSE,"CF G GAAP"}</definedName>
    <definedName name="wrn.CashFlowGermanGAAP2010_2019." hidden="1">{"CFGGAAP2a",#N/A,FALSE,"CF G GAAP"}</definedName>
    <definedName name="wrn.CashFlowUSGAAP2000_2009." localSheetId="0" hidden="1">{"CFUSGAAP1a",#N/A,FALSE,"CF US GAAP"}</definedName>
    <definedName name="wrn.CashFlowUSGAAP2000_2009." localSheetId="5" hidden="1">{"CFUSGAAP1a",#N/A,FALSE,"CF US GAAP"}</definedName>
    <definedName name="wrn.CashFlowUSGAAP2000_2009." localSheetId="1" hidden="1">{"CFUSGAAP1a",#N/A,FALSE,"CF US GAAP"}</definedName>
    <definedName name="wrn.CashFlowUSGAAP2000_2009." localSheetId="4" hidden="1">{"CFUSGAAP1a",#N/A,FALSE,"CF US GAAP"}</definedName>
    <definedName name="wrn.CashFlowUSGAAP2000_2009." localSheetId="7" hidden="1">{"CFUSGAAP1a",#N/A,FALSE,"CF US GAAP"}</definedName>
    <definedName name="wrn.CashFlowUSGAAP2000_2009." hidden="1">{"CFUSGAAP1a",#N/A,FALSE,"CF US GAAP"}</definedName>
    <definedName name="wrn.CashFlowUSGAAP2009_2019." localSheetId="0" hidden="1">{"CFUSGAAP2a",#N/A,FALSE,"CF US GAAP"}</definedName>
    <definedName name="wrn.CashFlowUSGAAP2009_2019." localSheetId="5" hidden="1">{"CFUSGAAP2a",#N/A,FALSE,"CF US GAAP"}</definedName>
    <definedName name="wrn.CashFlowUSGAAP2009_2019." localSheetId="1" hidden="1">{"CFUSGAAP2a",#N/A,FALSE,"CF US GAAP"}</definedName>
    <definedName name="wrn.CashFlowUSGAAP2009_2019." localSheetId="4" hidden="1">{"CFUSGAAP2a",#N/A,FALSE,"CF US GAAP"}</definedName>
    <definedName name="wrn.CashFlowUSGAAP2009_2019." localSheetId="7" hidden="1">{"CFUSGAAP2a",#N/A,FALSE,"CF US GAAP"}</definedName>
    <definedName name="wrn.CashFlowUSGAAP2009_2019." hidden="1">{"CFUSGAAP2a",#N/A,FALSE,"CF US GAAP"}</definedName>
    <definedName name="wrn.Central." localSheetId="0" hidden="1">{"Side 1",#N/A,FALSE,"Hovedark";"Side 2",#N/A,FALSE,"Hovedark";"Side 3",#N/A,FALSE,"Hovedark"}</definedName>
    <definedName name="wrn.Central." localSheetId="5" hidden="1">{"Side 1",#N/A,FALSE,"Hovedark";"Side 2",#N/A,FALSE,"Hovedark";"Side 3",#N/A,FALSE,"Hovedark"}</definedName>
    <definedName name="wrn.Central." localSheetId="1" hidden="1">{"Side 1",#N/A,FALSE,"Hovedark";"Side 2",#N/A,FALSE,"Hovedark";"Side 3",#N/A,FALSE,"Hovedark"}</definedName>
    <definedName name="wrn.Central." localSheetId="4" hidden="1">{"Side 1",#N/A,FALSE,"Hovedark";"Side 2",#N/A,FALSE,"Hovedark";"Side 3",#N/A,FALSE,"Hovedark"}</definedName>
    <definedName name="wrn.Central." localSheetId="7" hidden="1">{"Side 1",#N/A,FALSE,"Hovedark";"Side 2",#N/A,FALSE,"Hovedark";"Side 3",#N/A,FALSE,"Hovedark"}</definedName>
    <definedName name="wrn.Central." hidden="1">{"Side 1",#N/A,FALSE,"Hovedark";"Side 2",#N/A,FALSE,"Hovedark";"Side 3",#N/A,FALSE,"Hovedark"}</definedName>
    <definedName name="wrn.CFGGAAPMSDW." localSheetId="0" hidden="1">{"CFGGAAP1",#N/A,FALSE,"P&amp;L G GAAP";"CFGGAAP2",#N/A,FALSE,"P&amp;L G GAAP"}</definedName>
    <definedName name="wrn.CFGGAAPMSDW." localSheetId="5" hidden="1">{"CFGGAAP1",#N/A,FALSE,"P&amp;L G GAAP";"CFGGAAP2",#N/A,FALSE,"P&amp;L G GAAP"}</definedName>
    <definedName name="wrn.CFGGAAPMSDW." localSheetId="1" hidden="1">{"CFGGAAP1",#N/A,FALSE,"P&amp;L G GAAP";"CFGGAAP2",#N/A,FALSE,"P&amp;L G GAAP"}</definedName>
    <definedName name="wrn.CFGGAAPMSDW." localSheetId="4" hidden="1">{"CFGGAAP1",#N/A,FALSE,"P&amp;L G GAAP";"CFGGAAP2",#N/A,FALSE,"P&amp;L G GAAP"}</definedName>
    <definedName name="wrn.CFGGAAPMSDW." localSheetId="7" hidden="1">{"CFGGAAP1",#N/A,FALSE,"P&amp;L G GAAP";"CFGGAAP2",#N/A,FALSE,"P&amp;L G GAAP"}</definedName>
    <definedName name="wrn.CFGGAAPMSDW." hidden="1">{"CFGGAAP1",#N/A,FALSE,"P&amp;L G GAAP";"CFGGAAP2",#N/A,FALSE,"P&amp;L G GAAP"}</definedName>
    <definedName name="wrn.CLIENTE_PRECO." localSheetId="0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wrn.CLIENTE_PRECO." localSheetId="5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wrn.CLIENTE_PRECO." localSheetId="1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wrn.CLIENTE_PRECO." localSheetId="4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wrn.CLIENTE_PRECO." localSheetId="7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wrn.CLIENTE_PRECO." hidden="1">{"CLIENTE",#N/A,TRUE,"Resumo";"CLIENTE",#N/A,TRUE,"HW";"CLIENTE",#N/A,TRUE,"SW";"CLIENTE",#N/A,TRUE,"TELESSUP.";"CLIENTE",#N/A,TRUE,"DCN &amp; Acess";"CLIENTE",#N/A,TRUE,"Sobressalentes";"CLIENTE",#N/A,TRUE,"Mat. Instal.";"CLIENTE",#N/A,TRUE,"Doc. Técnica";"CLIENTE",#N/A,TRUE,"Serviços";"CLIENTE",#N/A,TRUE,"Treinamento"}</definedName>
    <definedName name="wrn.CLIENTE_QUANT." localSheetId="0" hidden="1">{#N/A,"Tabelas de quantidade",FALSE,"Entradas";"CLIENTE",#N/A,FALSE,"HW";"CLIENTE",#N/A,FALSE,"SW";"CLIENTE",#N/A,FALSE,"TELESSUP.";"CLIENTE",#N/A,FALSE,"DCN &amp; Acess";"CLIENTE",#N/A,FALSE,"Sobressalentes";"CLIENTE",#N/A,FALSE,"Mat. Instal.";"CLIENTE",#N/A,FALSE,"Doc. Técnica";"CLIENTE",#N/A,FALSE,"Serviços";"CLIENTE",#N/A,FALSE,"Treinamento"}</definedName>
    <definedName name="wrn.CLIENTE_QUANT." localSheetId="5" hidden="1">{#N/A,"Tabelas de quantidade",FALSE,"Entradas";"CLIENTE",#N/A,FALSE,"HW";"CLIENTE",#N/A,FALSE,"SW";"CLIENTE",#N/A,FALSE,"TELESSUP.";"CLIENTE",#N/A,FALSE,"DCN &amp; Acess";"CLIENTE",#N/A,FALSE,"Sobressalentes";"CLIENTE",#N/A,FALSE,"Mat. Instal.";"CLIENTE",#N/A,FALSE,"Doc. Técnica";"CLIENTE",#N/A,FALSE,"Serviços";"CLIENTE",#N/A,FALSE,"Treinamento"}</definedName>
    <definedName name="wrn.CLIENTE_QUANT." localSheetId="1" hidden="1">{#N/A,"Tabelas de quantidade",FALSE,"Entradas";"CLIENTE",#N/A,FALSE,"HW";"CLIENTE",#N/A,FALSE,"SW";"CLIENTE",#N/A,FALSE,"TELESSUP.";"CLIENTE",#N/A,FALSE,"DCN &amp; Acess";"CLIENTE",#N/A,FALSE,"Sobressalentes";"CLIENTE",#N/A,FALSE,"Mat. Instal.";"CLIENTE",#N/A,FALSE,"Doc. Técnica";"CLIENTE",#N/A,FALSE,"Serviços";"CLIENTE",#N/A,FALSE,"Treinamento"}</definedName>
    <definedName name="wrn.CLIENTE_QUANT." localSheetId="4" hidden="1">{#N/A,"Tabelas de quantidade",FALSE,"Entradas";"CLIENTE",#N/A,FALSE,"HW";"CLIENTE",#N/A,FALSE,"SW";"CLIENTE",#N/A,FALSE,"TELESSUP.";"CLIENTE",#N/A,FALSE,"DCN &amp; Acess";"CLIENTE",#N/A,FALSE,"Sobressalentes";"CLIENTE",#N/A,FALSE,"Mat. Instal.";"CLIENTE",#N/A,FALSE,"Doc. Técnica";"CLIENTE",#N/A,FALSE,"Serviços";"CLIENTE",#N/A,FALSE,"Treinamento"}</definedName>
    <definedName name="wrn.CLIENTE_QUANT." localSheetId="7" hidden="1">{#N/A,"Tabelas de quantidade",FALSE,"Entradas";"CLIENTE",#N/A,FALSE,"HW";"CLIENTE",#N/A,FALSE,"SW";"CLIENTE",#N/A,FALSE,"TELESSUP.";"CLIENTE",#N/A,FALSE,"DCN &amp; Acess";"CLIENTE",#N/A,FALSE,"Sobressalentes";"CLIENTE",#N/A,FALSE,"Mat. Instal.";"CLIENTE",#N/A,FALSE,"Doc. Técnica";"CLIENTE",#N/A,FALSE,"Serviços";"CLIENTE",#N/A,FALSE,"Treinamento"}</definedName>
    <definedName name="wrn.CLIENTE_QUANT." hidden="1">{#N/A,"Tabelas de quantidade",FALSE,"Entradas";"CLIENTE",#N/A,FALSE,"HW";"CLIENTE",#N/A,FALSE,"SW";"CLIENTE",#N/A,FALSE,"TELESSUP.";"CLIENTE",#N/A,FALSE,"DCN &amp; Acess";"CLIENTE",#N/A,FALSE,"Sobressalentes";"CLIENTE",#N/A,FALSE,"Mat. Instal.";"CLIENTE",#N/A,FALSE,"Doc. Técnica";"CLIENTE",#N/A,FALSE,"Serviços";"CLIENTE",#N/A,FALSE,"Treinamento"}</definedName>
    <definedName name="wrn.CMF." localSheetId="0" hidden="1">{"CMF",#N/A,TRUE,"HW";"CMF",#N/A,TRUE,"SW";"CMF",#N/A,TRUE,"TELESSUP.";"CMF",#N/A,TRUE,"DCN &amp; Acess";"CMF",#N/A,TRUE,"Sobressalentes";"CMF",#N/A,TRUE,"Mat. Instal.";"CMF",#N/A,TRUE,"Doc. Técnica"}</definedName>
    <definedName name="wrn.CMF." localSheetId="5" hidden="1">{"CMF",#N/A,TRUE,"HW";"CMF",#N/A,TRUE,"SW";"CMF",#N/A,TRUE,"TELESSUP.";"CMF",#N/A,TRUE,"DCN &amp; Acess";"CMF",#N/A,TRUE,"Sobressalentes";"CMF",#N/A,TRUE,"Mat. Instal.";"CMF",#N/A,TRUE,"Doc. Técnica"}</definedName>
    <definedName name="wrn.CMF." localSheetId="1" hidden="1">{"CMF",#N/A,TRUE,"HW";"CMF",#N/A,TRUE,"SW";"CMF",#N/A,TRUE,"TELESSUP.";"CMF",#N/A,TRUE,"DCN &amp; Acess";"CMF",#N/A,TRUE,"Sobressalentes";"CMF",#N/A,TRUE,"Mat. Instal.";"CMF",#N/A,TRUE,"Doc. Técnica"}</definedName>
    <definedName name="wrn.CMF." localSheetId="4" hidden="1">{"CMF",#N/A,TRUE,"HW";"CMF",#N/A,TRUE,"SW";"CMF",#N/A,TRUE,"TELESSUP.";"CMF",#N/A,TRUE,"DCN &amp; Acess";"CMF",#N/A,TRUE,"Sobressalentes";"CMF",#N/A,TRUE,"Mat. Instal.";"CMF",#N/A,TRUE,"Doc. Técnica"}</definedName>
    <definedName name="wrn.CMF." localSheetId="7" hidden="1">{"CMF",#N/A,TRUE,"HW";"CMF",#N/A,TRUE,"SW";"CMF",#N/A,TRUE,"TELESSUP.";"CMF",#N/A,TRUE,"DCN &amp; Acess";"CMF",#N/A,TRUE,"Sobressalentes";"CMF",#N/A,TRUE,"Mat. Instal.";"CMF",#N/A,TRUE,"Doc. Técnica"}</definedName>
    <definedName name="wrn.CMF." hidden="1">{"CMF",#N/A,TRUE,"HW";"CMF",#N/A,TRUE,"SW";"CMF",#N/A,TRUE,"TELESSUP.";"CMF",#N/A,TRUE,"DCN &amp; Acess";"CMF",#N/A,TRUE,"Sobressalentes";"CMF",#N/A,TRUE,"Mat. Instal.";"CMF",#N/A,TRUE,"Doc. Técnica"}</definedName>
    <definedName name="wrn.comps." localSheetId="0" hidden="1">{#N/A,#N/A,FALSE,"Comp"}</definedName>
    <definedName name="wrn.comps." localSheetId="5" hidden="1">{#N/A,#N/A,FALSE,"Comp"}</definedName>
    <definedName name="wrn.comps." localSheetId="1" hidden="1">{#N/A,#N/A,FALSE,"Comp"}</definedName>
    <definedName name="wrn.comps." localSheetId="4" hidden="1">{#N/A,#N/A,FALSE,"Comp"}</definedName>
    <definedName name="wrn.comps." localSheetId="7" hidden="1">{#N/A,#N/A,FALSE,"Comp"}</definedName>
    <definedName name="wrn.comps." hidden="1">{#N/A,#N/A,FALSE,"Comp"}</definedName>
    <definedName name="wrn.contribution." localSheetId="0" hidden="1">{#N/A,#N/A,FALSE,"Contribution Analysis"}</definedName>
    <definedName name="wrn.contribution." localSheetId="5" hidden="1">{#N/A,#N/A,FALSE,"Contribution Analysis"}</definedName>
    <definedName name="wrn.contribution." localSheetId="1" hidden="1">{#N/A,#N/A,FALSE,"Contribution Analysis"}</definedName>
    <definedName name="wrn.contribution." localSheetId="4" hidden="1">{#N/A,#N/A,FALSE,"Contribution Analysis"}</definedName>
    <definedName name="wrn.contribution." localSheetId="7" hidden="1">{#N/A,#N/A,FALSE,"Contribution Analysis"}</definedName>
    <definedName name="wrn.contribution." hidden="1">{#N/A,#N/A,FALSE,"Contribution Analysis"}</definedName>
    <definedName name="wrn.CotaçõesDiáriasAGO95." localSheetId="0" hidden="1">{"CotaçõesDiáriasAGO95",#N/A,FALSE,"CotaçõesDiáriasJUL95"}</definedName>
    <definedName name="wrn.CotaçõesDiáriasAGO95." localSheetId="5" hidden="1">{"CotaçõesDiáriasAGO95",#N/A,FALSE,"CotaçõesDiáriasJUL95"}</definedName>
    <definedName name="wrn.CotaçõesDiáriasAGO95." localSheetId="1" hidden="1">{"CotaçõesDiáriasAGO95",#N/A,FALSE,"CotaçõesDiáriasJUL95"}</definedName>
    <definedName name="wrn.CotaçõesDiáriasAGO95." localSheetId="4" hidden="1">{"CotaçõesDiáriasAGO95",#N/A,FALSE,"CotaçõesDiáriasJUL95"}</definedName>
    <definedName name="wrn.CotaçõesDiáriasAGO95." localSheetId="7" hidden="1">{"CotaçõesDiáriasAGO95",#N/A,FALSE,"CotaçõesDiáriasJUL95"}</definedName>
    <definedName name="wrn.CotaçõesDiáriasAGO95." hidden="1">{"CotaçõesDiáriasAGO95",#N/A,FALSE,"CotaçõesDiáriasJUL95"}</definedName>
    <definedName name="wrn.CotaçõesDiáriasJUL95." localSheetId="0" hidden="1">{"COTAÇÕESDIÁRIASJUL95",#N/A,FALSE,"CotaçõesDiáriasJUL95"}</definedName>
    <definedName name="wrn.CotaçõesDiáriasJUL95." localSheetId="5" hidden="1">{"COTAÇÕESDIÁRIASJUL95",#N/A,FALSE,"CotaçõesDiáriasJUL95"}</definedName>
    <definedName name="wrn.CotaçõesDiáriasJUL95." localSheetId="1" hidden="1">{"COTAÇÕESDIÁRIASJUL95",#N/A,FALSE,"CotaçõesDiáriasJUL95"}</definedName>
    <definedName name="wrn.CotaçõesDiáriasJUL95." localSheetId="4" hidden="1">{"COTAÇÕESDIÁRIASJUL95",#N/A,FALSE,"CotaçõesDiáriasJUL95"}</definedName>
    <definedName name="wrn.CotaçõesDiáriasJUL95." localSheetId="7" hidden="1">{"COTAÇÕESDIÁRIASJUL95",#N/A,FALSE,"CotaçõesDiáriasJUL95"}</definedName>
    <definedName name="wrn.CotaçõesDiáriasJUL95." hidden="1">{"COTAÇÕESDIÁRIASJUL95",#N/A,FALSE,"CotaçõesDiáriasJUL95"}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1" hidden="1">{"orixcsc",#N/A,FALSE,"ORIX CSC";"orixcsc2",#N/A,FALSE,"ORIX CSC"}</definedName>
    <definedName name="wrn.csc." localSheetId="4" hidden="1">{"orixcsc",#N/A,FALSE,"ORIX CSC";"orixcsc2",#N/A,FALSE,"ORIX CSC"}</definedName>
    <definedName name="wrn.csc." localSheetId="7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localSheetId="5" hidden="1">{#N/A,#N/A,FALSE,"ORIX CSC"}</definedName>
    <definedName name="wrn.csc2." localSheetId="1" hidden="1">{#N/A,#N/A,FALSE,"ORIX CSC"}</definedName>
    <definedName name="wrn.csc2." localSheetId="4" hidden="1">{#N/A,#N/A,FALSE,"ORIX CSC"}</definedName>
    <definedName name="wrn.csc2." localSheetId="7" hidden="1">{#N/A,#N/A,FALSE,"ORIX CSC"}</definedName>
    <definedName name="wrn.csc2." hidden="1">{#N/A,#N/A,FALSE,"ORIX CSC"}</definedName>
    <definedName name="wrn.cxdia." localSheetId="0" hidden="1">{#N/A,#N/A,FALSE,"FFCXOUT3"}</definedName>
    <definedName name="wrn.cxdia." localSheetId="5" hidden="1">{#N/A,#N/A,FALSE,"FFCXOUT3"}</definedName>
    <definedName name="wrn.cxdia." localSheetId="1" hidden="1">{#N/A,#N/A,FALSE,"FFCXOUT3"}</definedName>
    <definedName name="wrn.cxdia." localSheetId="4" hidden="1">{#N/A,#N/A,FALSE,"FFCXOUT3"}</definedName>
    <definedName name="wrn.cxdia." localSheetId="7" hidden="1">{#N/A,#N/A,FALSE,"FFCXOUT3"}</definedName>
    <definedName name="wrn.cxdia." hidden="1">{#N/A,#N/A,FALSE,"FFCXOUT3"}</definedName>
    <definedName name="wrn.cxdiager." localSheetId="0" hidden="1">{#N/A,#N/A,FALSE,"FFCXOUT3"}</definedName>
    <definedName name="wrn.cxdiager." localSheetId="5" hidden="1">{#N/A,#N/A,FALSE,"FFCXOUT3"}</definedName>
    <definedName name="wrn.cxdiager." localSheetId="1" hidden="1">{#N/A,#N/A,FALSE,"FFCXOUT3"}</definedName>
    <definedName name="wrn.cxdiager." localSheetId="4" hidden="1">{#N/A,#N/A,FALSE,"FFCXOUT3"}</definedName>
    <definedName name="wrn.cxdiager." localSheetId="7" hidden="1">{#N/A,#N/A,FALSE,"FFCXOUT3"}</definedName>
    <definedName name="wrn.cxdiager." hidden="1">{#N/A,#N/A,FALSE,"FFCXOUT3"}</definedName>
    <definedName name="wrn.Dahl." localSheetId="0" hidden="1">{"Resultat",#N/A,TRUE,"Hovedtal";"Balance",#N/A,TRUE,"Hovedtal";"Cash_Flow",#N/A,TRUE,"Hovedtal"}</definedName>
    <definedName name="wrn.Dahl." localSheetId="5" hidden="1">{"Resultat",#N/A,TRUE,"Hovedtal";"Balance",#N/A,TRUE,"Hovedtal";"Cash_Flow",#N/A,TRUE,"Hovedtal"}</definedName>
    <definedName name="wrn.Dahl." localSheetId="1" hidden="1">{"Resultat",#N/A,TRUE,"Hovedtal";"Balance",#N/A,TRUE,"Hovedtal";"Cash_Flow",#N/A,TRUE,"Hovedtal"}</definedName>
    <definedName name="wrn.Dahl." localSheetId="4" hidden="1">{"Resultat",#N/A,TRUE,"Hovedtal";"Balance",#N/A,TRUE,"Hovedtal";"Cash_Flow",#N/A,TRUE,"Hovedtal"}</definedName>
    <definedName name="wrn.Dahl." localSheetId="7" hidden="1">{"Resultat",#N/A,TRUE,"Hovedtal";"Balance",#N/A,TRUE,"Hovedtal";"Cash_Flow",#N/A,TRUE,"Hovedtal"}</definedName>
    <definedName name="wrn.Dahl." hidden="1">{"Resultat",#N/A,TRUE,"Hovedtal";"Balance",#N/A,TRUE,"Hovedtal";"Cash_Flow",#N/A,TRUE,"Hovedtal"}</definedName>
    <definedName name="wrn.database." localSheetId="0" hidden="1">{"subs",#N/A,FALSE,"database ";"proportional",#N/A,FALSE,"database "}</definedName>
    <definedName name="wrn.database." localSheetId="5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localSheetId="4" hidden="1">{"subs",#N/A,FALSE,"database ";"proportional",#N/A,FALSE,"database "}</definedName>
    <definedName name="wrn.database." localSheetId="7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{#N/A,#N/A,FALSE,"Brad_DCFM";#N/A,#N/A,FALSE,"Nick_DCFM";#N/A,#N/A,FALSE,"Mobile_DCFM"}</definedName>
    <definedName name="wrn.DCF." localSheetId="5" hidden="1">{#N/A,#N/A,FALSE,"Brad_DCFM";#N/A,#N/A,FALSE,"Nick_DCFM";#N/A,#N/A,FALSE,"Mobile_DCFM"}</definedName>
    <definedName name="wrn.DCF." localSheetId="1" hidden="1">{#N/A,#N/A,FALSE,"Brad_DCFM";#N/A,#N/A,FALSE,"Nick_DCFM";#N/A,#N/A,FALSE,"Mobile_DCFM"}</definedName>
    <definedName name="wrn.DCF." localSheetId="4" hidden="1">{#N/A,#N/A,FALSE,"Brad_DCFM";#N/A,#N/A,FALSE,"Nick_DCFM";#N/A,#N/A,FALSE,"Mobile_DCFM"}</definedName>
    <definedName name="wrn.DCF." localSheetId="7" hidden="1">{#N/A,#N/A,FALSE,"Brad_DCFM";#N/A,#N/A,FALSE,"Nick_DCFM";#N/A,#N/A,FALSE,"Mobile_DCFM"}</definedName>
    <definedName name="wrn.DCF." hidden="1">{#N/A,#N/A,FALSE,"Brad_DCFM";#N/A,#N/A,FALSE,"Nick_DCFM";#N/A,#N/A,FALSE,"Mobile_DCFM"}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3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3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3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3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3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3" hidden="1">{"mgmt forecast",#N/A,FALSE,"Mgmt Forecast";"dcf table",#N/A,FALSE,"Mgmt Forecast";"sensitivity",#N/A,FALSE,"Mgmt Forecast";"table inputs",#N/A,FALSE,"Mgmt Forecast";"calculations",#N/A,FALSE,"Mgmt Forecast"}</definedName>
    <definedName name="wrn.dcf4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4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4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4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4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4" hidden="1">{"mgmt forecast",#N/A,FALSE,"Mgmt Forecast";"dcf table",#N/A,FALSE,"Mgmt Forecast";"sensitivity",#N/A,FALSE,"Mgmt Forecast";"table inputs",#N/A,FALSE,"Mgmt Forecast";"calculations",#N/A,FALSE,"Mgmt Forecast"}</definedName>
    <definedName name="wrn.dcf5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5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5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5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5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5" hidden="1">{"mgmt forecast",#N/A,FALSE,"Mgmt Forecast";"dcf table",#N/A,FALSE,"Mgmt Forecast";"sensitivity",#N/A,FALSE,"Mgmt Forecast";"table inputs",#N/A,FALSE,"Mgmt Forecast";"calculations",#N/A,FALSE,"Mgmt Forecast"}</definedName>
    <definedName name="wrn.DebtGermanGAAP2000_2009." localSheetId="0" hidden="1">{"DebtGGAAP1",#N/A,FALSE,"P&amp;L G GAAP"}</definedName>
    <definedName name="wrn.DebtGermanGAAP2000_2009." localSheetId="5" hidden="1">{"DebtGGAAP1",#N/A,FALSE,"P&amp;L G GAAP"}</definedName>
    <definedName name="wrn.DebtGermanGAAP2000_2009." localSheetId="1" hidden="1">{"DebtGGAAP1",#N/A,FALSE,"P&amp;L G GAAP"}</definedName>
    <definedName name="wrn.DebtGermanGAAP2000_2009." localSheetId="4" hidden="1">{"DebtGGAAP1",#N/A,FALSE,"P&amp;L G GAAP"}</definedName>
    <definedName name="wrn.DebtGermanGAAP2000_2009." localSheetId="7" hidden="1">{"DebtGGAAP1",#N/A,FALSE,"P&amp;L G GAAP"}</definedName>
    <definedName name="wrn.DebtGermanGAAP2000_2009." hidden="1">{"DebtGGAAP1",#N/A,FALSE,"P&amp;L G GAAP"}</definedName>
    <definedName name="wrn.DebtGermanGAAP2010_2019." localSheetId="0" hidden="1">{"DebtGGAAP2",#N/A,FALSE,"P&amp;L G GAAP"}</definedName>
    <definedName name="wrn.DebtGermanGAAP2010_2019." localSheetId="5" hidden="1">{"DebtGGAAP2",#N/A,FALSE,"P&amp;L G GAAP"}</definedName>
    <definedName name="wrn.DebtGermanGAAP2010_2019." localSheetId="1" hidden="1">{"DebtGGAAP2",#N/A,FALSE,"P&amp;L G GAAP"}</definedName>
    <definedName name="wrn.DebtGermanGAAP2010_2019." localSheetId="4" hidden="1">{"DebtGGAAP2",#N/A,FALSE,"P&amp;L G GAAP"}</definedName>
    <definedName name="wrn.DebtGermanGAAP2010_2019." localSheetId="7" hidden="1">{"DebtGGAAP2",#N/A,FALSE,"P&amp;L G GAAP"}</definedName>
    <definedName name="wrn.DebtGermanGAAP2010_2019." hidden="1">{"DebtGGAAP2",#N/A,FALSE,"P&amp;L G GAAP"}</definedName>
    <definedName name="wrn.DebtUSGAAP2000_2009." localSheetId="0" hidden="1">{"DebtUSGAAP1",#N/A,FALSE,"P&amp;L US GAAP"}</definedName>
    <definedName name="wrn.DebtUSGAAP2000_2009." localSheetId="5" hidden="1">{"DebtUSGAAP1",#N/A,FALSE,"P&amp;L US GAAP"}</definedName>
    <definedName name="wrn.DebtUSGAAP2000_2009." localSheetId="1" hidden="1">{"DebtUSGAAP1",#N/A,FALSE,"P&amp;L US GAAP"}</definedName>
    <definedName name="wrn.DebtUSGAAP2000_2009." localSheetId="4" hidden="1">{"DebtUSGAAP1",#N/A,FALSE,"P&amp;L US GAAP"}</definedName>
    <definedName name="wrn.DebtUSGAAP2000_2009." localSheetId="7" hidden="1">{"DebtUSGAAP1",#N/A,FALSE,"P&amp;L US GAAP"}</definedName>
    <definedName name="wrn.DebtUSGAAP2000_2009." hidden="1">{"DebtUSGAAP1",#N/A,FALSE,"P&amp;L US GAAP"}</definedName>
    <definedName name="wrn.DebtUSGAAP2010_2019." localSheetId="0" hidden="1">{"DebtUSGAAP2",#N/A,FALSE,"P&amp;L US GAAP"}</definedName>
    <definedName name="wrn.DebtUSGAAP2010_2019." localSheetId="5" hidden="1">{"DebtUSGAAP2",#N/A,FALSE,"P&amp;L US GAAP"}</definedName>
    <definedName name="wrn.DebtUSGAAP2010_2019." localSheetId="1" hidden="1">{"DebtUSGAAP2",#N/A,FALSE,"P&amp;L US GAAP"}</definedName>
    <definedName name="wrn.DebtUSGAAP2010_2019." localSheetId="4" hidden="1">{"DebtUSGAAP2",#N/A,FALSE,"P&amp;L US GAAP"}</definedName>
    <definedName name="wrn.DebtUSGAAP2010_2019." localSheetId="7" hidden="1">{"DebtUSGAAP2",#N/A,FALSE,"P&amp;L US GAAP"}</definedName>
    <definedName name="wrn.DebtUSGAAP2010_2019." hidden="1">{"DebtUSGAAP2",#N/A,FALSE,"P&amp;L US GAAP"}</definedName>
    <definedName name="wrn.DespesasPorArea." localSheetId="0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1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7" hidden="1">{"TotalGeralDespesasPorArea",#N/A,FALSE,"VinculosAccessEfetivo"}</definedName>
    <definedName name="wrn.DespesasPorArea." hidden="1">{"TotalGeralDespesasPorArea",#N/A,FALSE,"VinculosAccessEfetivo"}</definedName>
    <definedName name="wrn.Detailed._.P._.and._.L." localSheetId="0" hidden="1">{"P and L Detail Page 1",#N/A,FALSE,"Data";"P and L Detail Page 2",#N/A,FALSE,"Data"}</definedName>
    <definedName name="wrn.Detailed._.P._.and._.L." localSheetId="5" hidden="1">{"P and L Detail Page 1",#N/A,FALSE,"Data";"P and L Detail Page 2",#N/A,FALSE,"Data"}</definedName>
    <definedName name="wrn.Detailed._.P._.and._.L." localSheetId="1" hidden="1">{"P and L Detail Page 1",#N/A,FALSE,"Data";"P and L Detail Page 2",#N/A,FALSE,"Data"}</definedName>
    <definedName name="wrn.Detailed._.P._.and._.L." localSheetId="4" hidden="1">{"P and L Detail Page 1",#N/A,FALSE,"Data";"P and L Detail Page 2",#N/A,FALSE,"Data"}</definedName>
    <definedName name="wrn.Detailed._.P._.and._.L." localSheetId="7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LH_hele." localSheetId="0" hidden="1">{"Side 1",#N/A,FALSE,"Hovedark";"Side 2",#N/A,FALSE,"Hovedark";"Cash Flow",#N/A,FALSE,"Hovedark";"Breakdown",#N/A,FALSE,"Breakdown";"Valuation",#N/A,FALSE,"Valuation";"Bidrag",#N/A,FALSE,"Bidrag"}</definedName>
    <definedName name="wrn.DLH_hele." localSheetId="5" hidden="1">{"Side 1",#N/A,FALSE,"Hovedark";"Side 2",#N/A,FALSE,"Hovedark";"Cash Flow",#N/A,FALSE,"Hovedark";"Breakdown",#N/A,FALSE,"Breakdown";"Valuation",#N/A,FALSE,"Valuation";"Bidrag",#N/A,FALSE,"Bidrag"}</definedName>
    <definedName name="wrn.DLH_hele." localSheetId="1" hidden="1">{"Side 1",#N/A,FALSE,"Hovedark";"Side 2",#N/A,FALSE,"Hovedark";"Cash Flow",#N/A,FALSE,"Hovedark";"Breakdown",#N/A,FALSE,"Breakdown";"Valuation",#N/A,FALSE,"Valuation";"Bidrag",#N/A,FALSE,"Bidrag"}</definedName>
    <definedName name="wrn.DLH_hele." localSheetId="4" hidden="1">{"Side 1",#N/A,FALSE,"Hovedark";"Side 2",#N/A,FALSE,"Hovedark";"Cash Flow",#N/A,FALSE,"Hovedark";"Breakdown",#N/A,FALSE,"Breakdown";"Valuation",#N/A,FALSE,"Valuation";"Bidrag",#N/A,FALSE,"Bidrag"}</definedName>
    <definedName name="wrn.DLH_hele." localSheetId="7" hidden="1">{"Side 1",#N/A,FALSE,"Hovedark";"Side 2",#N/A,FALSE,"Hovedark";"Cash Flow",#N/A,FALSE,"Hovedark";"Breakdown",#N/A,FALSE,"Breakdown";"Valuation",#N/A,FALSE,"Valuation";"Bidrag",#N/A,FALSE,"Bidrag"}</definedName>
    <definedName name="wrn.DLH_hele." hidden="1">{"Side 1",#N/A,FALSE,"Hovedark";"Side 2",#N/A,FALSE,"Hovedark";"Cash Flow",#N/A,FALSE,"Hovedark";"Breakdown",#N/A,FALSE,"Breakdown";"Valuation",#N/A,FALSE,"Valuation";"Bidrag",#N/A,FALSE,"Bidrag"}</definedName>
    <definedName name="wrn.DRE." hidden="1">{#N/A,#N/A,FALSE,"DEM RESULT"}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localSheetId="0" hidden="1">{"Employee Efficiency",#N/A,FALSE,"Benchmarking"}</definedName>
    <definedName name="wrn.Employee._.Efficiency." localSheetId="5" hidden="1">{"Employee Efficiency",#N/A,FALSE,"Benchmarking"}</definedName>
    <definedName name="wrn.Employee._.Efficiency." localSheetId="1" hidden="1">{"Employee Efficiency",#N/A,FALSE,"Benchmarking"}</definedName>
    <definedName name="wrn.Employee._.Efficiency." localSheetId="4" hidden="1">{"Employee Efficiency",#N/A,FALSE,"Benchmarking"}</definedName>
    <definedName name="wrn.Employee._.Efficiency." localSheetId="7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0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Everything." localSheetId="5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Everything." localSheetId="1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Everything." localSheetId="4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Everything." localSheetId="7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Everything.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fcb" localSheetId="0" hidden="1">{"FCB_ALL",#N/A,FALSE,"FCB"}</definedName>
    <definedName name="wrn.fcb" localSheetId="5" hidden="1">{"FCB_ALL",#N/A,FALSE,"FCB"}</definedName>
    <definedName name="wrn.fcb" localSheetId="1" hidden="1">{"FCB_ALL",#N/A,FALSE,"FCB"}</definedName>
    <definedName name="wrn.fcb" localSheetId="4" hidden="1">{"FCB_ALL",#N/A,FALSE,"FCB"}</definedName>
    <definedName name="wrn.fcb" localSheetId="7" hidden="1">{"FCB_ALL",#N/A,FALSE,"FCB"}</definedName>
    <definedName name="wrn.fcb" hidden="1">{"FCB_ALL",#N/A,FALSE,"FCB"}</definedName>
    <definedName name="wrn.FCB." localSheetId="0" hidden="1">{"FCB_ALL",#N/A,FALSE,"FCB"}</definedName>
    <definedName name="wrn.FCB." localSheetId="5" hidden="1">{"FCB_ALL",#N/A,FALSE,"FCB"}</definedName>
    <definedName name="wrn.FCB." localSheetId="1" hidden="1">{"FCB_ALL",#N/A,FALSE,"FCB"}</definedName>
    <definedName name="wrn.FCB." localSheetId="4" hidden="1">{"FCB_ALL",#N/A,FALSE,"FCB"}</definedName>
    <definedName name="wrn.FCB." localSheetId="7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localSheetId="5" hidden="1">{"FCB_ALL",#N/A,FALSE,"FCB"}</definedName>
    <definedName name="wrn.fcb._dcf" localSheetId="1" hidden="1">{"FCB_ALL",#N/A,FALSE,"FCB"}</definedName>
    <definedName name="wrn.fcb._dcf" localSheetId="4" hidden="1">{"FCB_ALL",#N/A,FALSE,"FCB"}</definedName>
    <definedName name="wrn.fcb._dcf" localSheetId="7" hidden="1">{"FCB_ALL",#N/A,FALSE,"FCB"}</definedName>
    <definedName name="wrn.fcb._dcf" hidden="1">{"FCB_ALL",#N/A,FALSE,"FCB"}</definedName>
    <definedName name="wrn.fcb2" localSheetId="0" hidden="1">{"FCB_ALL",#N/A,FALSE,"FCB"}</definedName>
    <definedName name="wrn.fcb2" localSheetId="5" hidden="1">{"FCB_ALL",#N/A,FALSE,"FCB"}</definedName>
    <definedName name="wrn.fcb2" localSheetId="1" hidden="1">{"FCB_ALL",#N/A,FALSE,"FCB"}</definedName>
    <definedName name="wrn.fcb2" localSheetId="4" hidden="1">{"FCB_ALL",#N/A,FALSE,"FCB"}</definedName>
    <definedName name="wrn.fcb2" localSheetId="7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localSheetId="5" hidden="1">{"FCB_ALL",#N/A,FALSE,"FCB"}</definedName>
    <definedName name="wrn.fcb2_dcf" localSheetId="1" hidden="1">{"FCB_ALL",#N/A,FALSE,"FCB"}</definedName>
    <definedName name="wrn.fcb2_dcf" localSheetId="4" hidden="1">{"FCB_ALL",#N/A,FALSE,"FCB"}</definedName>
    <definedName name="wrn.fcb2_dcf" localSheetId="7" hidden="1">{"FCB_ALL",#N/A,FALSE,"FCB"}</definedName>
    <definedName name="wrn.fcb2_dcf" hidden="1">{"FCB_ALL",#N/A,FALSE,"FCB"}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localSheetId="5" hidden="1">{"P and L",#N/A,FALSE,"Financial Output";"Cashflow",#N/A,FALSE,"Financial Output";"Balance Sheet",#N/A,FALSE,"Financial Output"}</definedName>
    <definedName name="wrn.Financial._.Output." localSheetId="1" hidden="1">{"P and L",#N/A,FALSE,"Financial Output";"Cashflow",#N/A,FALSE,"Financial Output";"Balance Sheet",#N/A,FALSE,"Financial Output"}</definedName>
    <definedName name="wrn.Financial._.Output." localSheetId="4" hidden="1">{"P and L",#N/A,FALSE,"Financial Output";"Cashflow",#N/A,FALSE,"Financial Output";"Balance Sheet",#N/A,FALSE,"Financial Output"}</definedName>
    <definedName name="wrn.Financial._.Output." localSheetId="7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model." localSheetId="0" hidden="1">{#N/A,#N/A,FALSE,"Fin Model"}</definedName>
    <definedName name="wrn.finmodel." localSheetId="5" hidden="1">{#N/A,#N/A,FALSE,"Fin Model"}</definedName>
    <definedName name="wrn.finmodel." localSheetId="1" hidden="1">{#N/A,#N/A,FALSE,"Fin Model"}</definedName>
    <definedName name="wrn.finmodel." localSheetId="4" hidden="1">{#N/A,#N/A,FALSE,"Fin Model"}</definedName>
    <definedName name="wrn.finmodel." localSheetId="7" hidden="1">{#N/A,#N/A,FALSE,"Fin Model"}</definedName>
    <definedName name="wrn.finmodel." hidden="1">{#N/A,#N/A,FALSE,"Fin Model"}</definedName>
    <definedName name="wrn.FinStatementsGGAAP.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5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4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7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5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4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7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Record." localSheetId="0" hidden="1">{"Five Year Record",#N/A,FALSE,"Front and Back"}</definedName>
    <definedName name="wrn.Five._.Year._.Record." localSheetId="5" hidden="1">{"Five Year Record",#N/A,FALSE,"Front and Back"}</definedName>
    <definedName name="wrn.Five._.Year._.Record." localSheetId="1" hidden="1">{"Five Year Record",#N/A,FALSE,"Front and Back"}</definedName>
    <definedName name="wrn.Five._.Year._.Record." localSheetId="4" hidden="1">{"Five Year Record",#N/A,FALSE,"Front and Back"}</definedName>
    <definedName name="wrn.Five._.Year._.Record." localSheetId="7" hidden="1">{"Five Year Record",#N/A,FALSE,"Front and Back"}</definedName>
    <definedName name="wrn.Five._.Year._.Record." hidden="1">{"Five Year Record",#N/A,FALSE,"Front and Back"}</definedName>
    <definedName name="wrn.Flugger." localSheetId="0" hidden="1">{"Res_og_nøgle",#N/A,FALSE,"Hovedark";"Balance",#N/A,FALSE,"Hovedark";"Bagside_DK",#N/A,FALSE,"Bagside"}</definedName>
    <definedName name="wrn.Flugger." localSheetId="5" hidden="1">{"Res_og_nøgle",#N/A,FALSE,"Hovedark";"Balance",#N/A,FALSE,"Hovedark";"Bagside_DK",#N/A,FALSE,"Bagside"}</definedName>
    <definedName name="wrn.Flugger." localSheetId="1" hidden="1">{"Res_og_nøgle",#N/A,FALSE,"Hovedark";"Balance",#N/A,FALSE,"Hovedark";"Bagside_DK",#N/A,FALSE,"Bagside"}</definedName>
    <definedName name="wrn.Flugger." localSheetId="4" hidden="1">{"Res_og_nøgle",#N/A,FALSE,"Hovedark";"Balance",#N/A,FALSE,"Hovedark";"Bagside_DK",#N/A,FALSE,"Bagside"}</definedName>
    <definedName name="wrn.Flugger." localSheetId="7" hidden="1">{"Res_og_nøgle",#N/A,FALSE,"Hovedark";"Balance",#N/A,FALSE,"Hovedark";"Bagside_DK",#N/A,FALSE,"Bagside"}</definedName>
    <definedName name="wrn.Flugger." hidden="1">{"Res_og_nøgle",#N/A,FALSE,"Hovedark";"Balance",#N/A,FALSE,"Hovedark";"Bagside_DK",#N/A,FALSE,"Bagside"}</definedName>
    <definedName name="wrn.FLUXO._.DE._.CAIXA." hidden="1">{#N/A,#N/A,FALSE,"CAIXA"}</definedName>
    <definedName name="wrn.forecast." localSheetId="0" hidden="1">{#N/A,#N/A,FALSE,"model"}</definedName>
    <definedName name="wrn.forecast." localSheetId="5" hidden="1">{#N/A,#N/A,FALSE,"model"}</definedName>
    <definedName name="wrn.forecast." localSheetId="1" hidden="1">{#N/A,#N/A,FALSE,"model"}</definedName>
    <definedName name="wrn.forecast." localSheetId="4" hidden="1">{#N/A,#N/A,FALSE,"model"}</definedName>
    <definedName name="wrn.forecast." localSheetId="7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localSheetId="5" hidden="1">{#N/A,#N/A,FALSE,"model"}</definedName>
    <definedName name="wrn.forecast2" localSheetId="1" hidden="1">{#N/A,#N/A,FALSE,"model"}</definedName>
    <definedName name="wrn.forecast2" localSheetId="4" hidden="1">{#N/A,#N/A,FALSE,"model"}</definedName>
    <definedName name="wrn.forecast2" localSheetId="7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localSheetId="5" hidden="1">{#N/A,#N/A,FALSE,"model"}</definedName>
    <definedName name="wrn.forecastassumptions." localSheetId="1" hidden="1">{#N/A,#N/A,FALSE,"model"}</definedName>
    <definedName name="wrn.forecastassumptions." localSheetId="4" hidden="1">{#N/A,#N/A,FALSE,"model"}</definedName>
    <definedName name="wrn.forecastassumptions." localSheetId="7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localSheetId="5" hidden="1">{#N/A,#N/A,FALSE,"model"}</definedName>
    <definedName name="wrn.forecastassumptions2" localSheetId="1" hidden="1">{#N/A,#N/A,FALSE,"model"}</definedName>
    <definedName name="wrn.forecastassumptions2" localSheetId="4" hidden="1">{#N/A,#N/A,FALSE,"model"}</definedName>
    <definedName name="wrn.forecastassumptions2" localSheetId="7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localSheetId="5" hidden="1">{#N/A,#N/A,FALSE,"model"}</definedName>
    <definedName name="wrn.forecastROIC." localSheetId="1" hidden="1">{#N/A,#N/A,FALSE,"model"}</definedName>
    <definedName name="wrn.forecastROIC." localSheetId="4" hidden="1">{#N/A,#N/A,FALSE,"model"}</definedName>
    <definedName name="wrn.forecastROIC." localSheetId="7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localSheetId="5" hidden="1">{#N/A,#N/A,FALSE,"model"}</definedName>
    <definedName name="wrn.forecastROIC2" localSheetId="1" hidden="1">{#N/A,#N/A,FALSE,"model"}</definedName>
    <definedName name="wrn.forecastROIC2" localSheetId="4" hidden="1">{#N/A,#N/A,FALSE,"model"}</definedName>
    <definedName name="wrn.forecastROIC2" localSheetId="7" hidden="1">{#N/A,#N/A,FALSE,"model"}</definedName>
    <definedName name="wrn.forecastROIC2" hidden="1">{#N/A,#N/A,FALSE,"model"}</definedName>
    <definedName name="wrn.forneci" hidden="1">{#N/A,#N/A,FALSE,"CONTROLE";#N/A,#N/A,FALSE,"CONTROLE"}</definedName>
    <definedName name="wrn.Front._.Page." localSheetId="0" hidden="1">{"Front Page",#N/A,FALSE,"Front and Back"}</definedName>
    <definedName name="wrn.Front._.Page." localSheetId="5" hidden="1">{"Front Page",#N/A,FALSE,"Front and Back"}</definedName>
    <definedName name="wrn.Front._.Page." localSheetId="1" hidden="1">{"Front Page",#N/A,FALSE,"Front and Back"}</definedName>
    <definedName name="wrn.Front._.Page." localSheetId="4" hidden="1">{"Front Page",#N/A,FALSE,"Front and Back"}</definedName>
    <definedName name="wrn.Front._.Page." localSheetId="7" hidden="1">{"Front Page",#N/A,FALSE,"Front and Back"}</definedName>
    <definedName name="wrn.Front._.Page." hidden="1">{"Front Page",#N/A,FALSE,"Front and Back"}</definedName>
    <definedName name="wrn.Front_Page." localSheetId="0" hidden="1">{"Front_Page",#N/A,FALSE,"Front Page"}</definedName>
    <definedName name="wrn.Front_Page." localSheetId="5" hidden="1">{"Front_Page",#N/A,FALSE,"Front Page"}</definedName>
    <definedName name="wrn.Front_Page." localSheetId="1" hidden="1">{"Front_Page",#N/A,FALSE,"Front Page"}</definedName>
    <definedName name="wrn.Front_Page." localSheetId="4" hidden="1">{"Front_Page",#N/A,FALSE,"Front Page"}</definedName>
    <definedName name="wrn.Front_Page." localSheetId="7" hidden="1">{"Front_Page",#N/A,FALSE,"Front Page"}</definedName>
    <definedName name="wrn.Front_Page." hidden="1">{"Front_Page",#N/A,FALSE,"Front Page"}</definedName>
    <definedName name="wrn.Full._.model.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localSheetId="5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localSheetId="1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localSheetId="4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localSheetId="7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Print._.Out." localSheetId="0" hidden="1">{#N/A,#N/A,TRUE,"Notice";#N/A,#N/A,TRUE,"Title";#N/A,#N/A,TRUE,"Contents";#N/A,#N/A,TRUE,"General Assumptions";#N/A,#N/A,TRUE,"Accounts";#N/A,#N/A,TRUE,"OperatingAssumptions";#N/A,#N/A,TRUE,"OpAssBk";#N/A,#N/A,TRUE,"Consumer";#N/A,#N/A,TRUE,"Business";#N/A,#N/A,TRUE,"CorpISP";#N/A,#N/A,TRUE,"ISP";#N/A,#N/A,TRUE,"Carrier";#N/A,#N/A,TRUE,"Other";#N/A,#N/A,TRUE,"Depn";#N/A,#N/A,TRUE,"Debt";#N/A,#N/A,TRUE,"Cashflow";#N/A,#N/A,TRUE,"Finance Leases";#N/A,#N/A,TRUE,"Optus Lease";#N/A,#N/A,TRUE,"Sthn Cross Lease";#N/A,#N/A,TRUE,"Ops Summary";#N/A,#N/A,TRUE,"Summary";#N/A,#N/A,TRUE,"AssBookGen";#N/A,#N/A,TRUE,"Historical Data"}</definedName>
    <definedName name="wrn.Full._.Print._.Out." localSheetId="5" hidden="1">{#N/A,#N/A,TRUE,"Notice";#N/A,#N/A,TRUE,"Title";#N/A,#N/A,TRUE,"Contents";#N/A,#N/A,TRUE,"General Assumptions";#N/A,#N/A,TRUE,"Accounts";#N/A,#N/A,TRUE,"OperatingAssumptions";#N/A,#N/A,TRUE,"OpAssBk";#N/A,#N/A,TRUE,"Consumer";#N/A,#N/A,TRUE,"Business";#N/A,#N/A,TRUE,"CorpISP";#N/A,#N/A,TRUE,"ISP";#N/A,#N/A,TRUE,"Carrier";#N/A,#N/A,TRUE,"Other";#N/A,#N/A,TRUE,"Depn";#N/A,#N/A,TRUE,"Debt";#N/A,#N/A,TRUE,"Cashflow";#N/A,#N/A,TRUE,"Finance Leases";#N/A,#N/A,TRUE,"Optus Lease";#N/A,#N/A,TRUE,"Sthn Cross Lease";#N/A,#N/A,TRUE,"Ops Summary";#N/A,#N/A,TRUE,"Summary";#N/A,#N/A,TRUE,"AssBookGen";#N/A,#N/A,TRUE,"Historical Data"}</definedName>
    <definedName name="wrn.Full._.Print._.Out." localSheetId="1" hidden="1">{#N/A,#N/A,TRUE,"Notice";#N/A,#N/A,TRUE,"Title";#N/A,#N/A,TRUE,"Contents";#N/A,#N/A,TRUE,"General Assumptions";#N/A,#N/A,TRUE,"Accounts";#N/A,#N/A,TRUE,"OperatingAssumptions";#N/A,#N/A,TRUE,"OpAssBk";#N/A,#N/A,TRUE,"Consumer";#N/A,#N/A,TRUE,"Business";#N/A,#N/A,TRUE,"CorpISP";#N/A,#N/A,TRUE,"ISP";#N/A,#N/A,TRUE,"Carrier";#N/A,#N/A,TRUE,"Other";#N/A,#N/A,TRUE,"Depn";#N/A,#N/A,TRUE,"Debt";#N/A,#N/A,TRUE,"Cashflow";#N/A,#N/A,TRUE,"Finance Leases";#N/A,#N/A,TRUE,"Optus Lease";#N/A,#N/A,TRUE,"Sthn Cross Lease";#N/A,#N/A,TRUE,"Ops Summary";#N/A,#N/A,TRUE,"Summary";#N/A,#N/A,TRUE,"AssBookGen";#N/A,#N/A,TRUE,"Historical Data"}</definedName>
    <definedName name="wrn.Full._.Print._.Out." localSheetId="4" hidden="1">{#N/A,#N/A,TRUE,"Notice";#N/A,#N/A,TRUE,"Title";#N/A,#N/A,TRUE,"Contents";#N/A,#N/A,TRUE,"General Assumptions";#N/A,#N/A,TRUE,"Accounts";#N/A,#N/A,TRUE,"OperatingAssumptions";#N/A,#N/A,TRUE,"OpAssBk";#N/A,#N/A,TRUE,"Consumer";#N/A,#N/A,TRUE,"Business";#N/A,#N/A,TRUE,"CorpISP";#N/A,#N/A,TRUE,"ISP";#N/A,#N/A,TRUE,"Carrier";#N/A,#N/A,TRUE,"Other";#N/A,#N/A,TRUE,"Depn";#N/A,#N/A,TRUE,"Debt";#N/A,#N/A,TRUE,"Cashflow";#N/A,#N/A,TRUE,"Finance Leases";#N/A,#N/A,TRUE,"Optus Lease";#N/A,#N/A,TRUE,"Sthn Cross Lease";#N/A,#N/A,TRUE,"Ops Summary";#N/A,#N/A,TRUE,"Summary";#N/A,#N/A,TRUE,"AssBookGen";#N/A,#N/A,TRUE,"Historical Data"}</definedName>
    <definedName name="wrn.Full._.Print._.Out." localSheetId="7" hidden="1">{#N/A,#N/A,TRUE,"Notice";#N/A,#N/A,TRUE,"Title";#N/A,#N/A,TRUE,"Contents";#N/A,#N/A,TRUE,"General Assumptions";#N/A,#N/A,TRUE,"Accounts";#N/A,#N/A,TRUE,"OperatingAssumptions";#N/A,#N/A,TRUE,"OpAssBk";#N/A,#N/A,TRUE,"Consumer";#N/A,#N/A,TRUE,"Business";#N/A,#N/A,TRUE,"CorpISP";#N/A,#N/A,TRUE,"ISP";#N/A,#N/A,TRUE,"Carrier";#N/A,#N/A,TRUE,"Other";#N/A,#N/A,TRUE,"Depn";#N/A,#N/A,TRUE,"Debt";#N/A,#N/A,TRUE,"Cashflow";#N/A,#N/A,TRUE,"Finance Leases";#N/A,#N/A,TRUE,"Optus Lease";#N/A,#N/A,TRUE,"Sthn Cross Lease";#N/A,#N/A,TRUE,"Ops Summary";#N/A,#N/A,TRUE,"Summary";#N/A,#N/A,TRUE,"AssBookGen";#N/A,#N/A,TRUE,"Historical Data"}</definedName>
    <definedName name="wrn.Full._.Print._.Out." hidden="1">{#N/A,#N/A,TRUE,"Notice";#N/A,#N/A,TRUE,"Title";#N/A,#N/A,TRUE,"Contents";#N/A,#N/A,TRUE,"General Assumptions";#N/A,#N/A,TRUE,"Accounts";#N/A,#N/A,TRUE,"OperatingAssumptions";#N/A,#N/A,TRUE,"OpAssBk";#N/A,#N/A,TRUE,"Consumer";#N/A,#N/A,TRUE,"Business";#N/A,#N/A,TRUE,"CorpISP";#N/A,#N/A,TRUE,"ISP";#N/A,#N/A,TRUE,"Carrier";#N/A,#N/A,TRUE,"Other";#N/A,#N/A,TRUE,"Depn";#N/A,#N/A,TRUE,"Debt";#N/A,#N/A,TRUE,"Cashflow";#N/A,#N/A,TRUE,"Finance Leases";#N/A,#N/A,TRUE,"Optus Lease";#N/A,#N/A,TRUE,"Sthn Cross Lease";#N/A,#N/A,TRUE,"Ops Summary";#N/A,#N/A,TRUE,"Summary";#N/A,#N/A,TRUE,"AssBookGen";#N/A,#N/A,TRUE,"Historical Data"}</definedName>
    <definedName name="wrn.General_Model_Assumptions." localSheetId="0" hidden="1">{#N/A,#N/A,FALSE,"GenAssump"}</definedName>
    <definedName name="wrn.General_Model_Assumptions." localSheetId="5" hidden="1">{#N/A,#N/A,FALSE,"GenAssump"}</definedName>
    <definedName name="wrn.General_Model_Assumptions." localSheetId="1" hidden="1">{#N/A,#N/A,FALSE,"GenAssump"}</definedName>
    <definedName name="wrn.General_Model_Assumptions." localSheetId="4" hidden="1">{#N/A,#N/A,FALSE,"GenAssump"}</definedName>
    <definedName name="wrn.General_Model_Assumptions." localSheetId="7" hidden="1">{#N/A,#N/A,FALSE,"GenAssump"}</definedName>
    <definedName name="wrn.General_Model_Assumptions." hidden="1">{#N/A,#N/A,FALSE,"GenAssump"}</definedName>
    <definedName name="wrn.Geographic._.Trends." localSheetId="0" hidden="1">{"Geographic P1",#N/A,FALSE,"Division &amp; Geog"}</definedName>
    <definedName name="wrn.Geographic._.Trends." localSheetId="5" hidden="1">{"Geographic P1",#N/A,FALSE,"Division &amp; Geog"}</definedName>
    <definedName name="wrn.Geographic._.Trends." localSheetId="1" hidden="1">{"Geographic P1",#N/A,FALSE,"Division &amp; Geog"}</definedName>
    <definedName name="wrn.Geographic._.Trends." localSheetId="4" hidden="1">{"Geographic P1",#N/A,FALSE,"Division &amp; Geog"}</definedName>
    <definedName name="wrn.Geographic._.Trends." localSheetId="7" hidden="1">{"Geographic P1",#N/A,FALSE,"Division &amp; Geog"}</definedName>
    <definedName name="wrn.Geographic._.Trends." hidden="1">{"Geographic P1",#N/A,FALSE,"Division &amp; Geog"}</definedName>
    <definedName name="wrn.grafico." localSheetId="0" hidden="1">{#N/A,#N/A,FALSE,"Graficos    ( 9 )"}</definedName>
    <definedName name="wrn.grafico." localSheetId="5" hidden="1">{#N/A,#N/A,FALSE,"Graficos    ( 9 )"}</definedName>
    <definedName name="wrn.grafico." localSheetId="1" hidden="1">{#N/A,#N/A,FALSE,"Graficos    ( 9 )"}</definedName>
    <definedName name="wrn.grafico." localSheetId="4" hidden="1">{#N/A,#N/A,FALSE,"Graficos    ( 9 )"}</definedName>
    <definedName name="wrn.grafico." localSheetId="7" hidden="1">{#N/A,#N/A,FALSE,"Graficos    ( 9 )"}</definedName>
    <definedName name="wrn.grafico." hidden="1">{#N/A,#N/A,FALSE,"Graficos    ( 9 )"}</definedName>
    <definedName name="wrn.HAGE." localSheetId="0" hidden="1">{#N/A,#N/A,FALSE,"cdi";#N/A,#N/A,FALSE,"debent";#N/A,#N/A,FALSE,"fdos";#N/A,#N/A,FALSE,"resumo"}</definedName>
    <definedName name="wrn.HAGE." localSheetId="5" hidden="1">{#N/A,#N/A,FALSE,"cdi";#N/A,#N/A,FALSE,"debent";#N/A,#N/A,FALSE,"fdos";#N/A,#N/A,FALSE,"resumo"}</definedName>
    <definedName name="wrn.HAGE." localSheetId="1" hidden="1">{#N/A,#N/A,FALSE,"cdi";#N/A,#N/A,FALSE,"debent";#N/A,#N/A,FALSE,"fdos";#N/A,#N/A,FALSE,"resumo"}</definedName>
    <definedName name="wrn.HAGE." localSheetId="4" hidden="1">{#N/A,#N/A,FALSE,"cdi";#N/A,#N/A,FALSE,"debent";#N/A,#N/A,FALSE,"fdos";#N/A,#N/A,FALSE,"resumo"}</definedName>
    <definedName name="wrn.HAGE." localSheetId="7" hidden="1">{#N/A,#N/A,FALSE,"cdi";#N/A,#N/A,FALSE,"debent";#N/A,#N/A,FALSE,"fdos";#N/A,#N/A,FALSE,"resumo"}</definedName>
    <definedName name="wrn.HAGE." hidden="1">{#N/A,#N/A,FALSE,"cdi";#N/A,#N/A,FALSE,"debent";#N/A,#N/A,FALSE,"fdos";#N/A,#N/A,FALSE,"resumo"}</definedName>
    <definedName name="wrn.Hele." localSheetId="0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Hele." localSheetId="5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Hele." localSheetId="1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Hele." localSheetId="4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Hele." localSheetId="7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Hele.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history." localSheetId="0" hidden="1">{#N/A,#N/A,FALSE,"model"}</definedName>
    <definedName name="wrn.history." localSheetId="5" hidden="1">{#N/A,#N/A,FALSE,"model"}</definedName>
    <definedName name="wrn.history." localSheetId="1" hidden="1">{#N/A,#N/A,FALSE,"model"}</definedName>
    <definedName name="wrn.history." localSheetId="4" hidden="1">{#N/A,#N/A,FALSE,"model"}</definedName>
    <definedName name="wrn.history." localSheetId="7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localSheetId="5" hidden="1">{#N/A,#N/A,FALSE,"model"}</definedName>
    <definedName name="wrn.history2" localSheetId="1" hidden="1">{#N/A,#N/A,FALSE,"model"}</definedName>
    <definedName name="wrn.history2" localSheetId="4" hidden="1">{#N/A,#N/A,FALSE,"model"}</definedName>
    <definedName name="wrn.history2" localSheetId="7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localSheetId="5" hidden="1">{#N/A,#N/A,FALSE,"model"}</definedName>
    <definedName name="wrn.histROIC." localSheetId="1" hidden="1">{#N/A,#N/A,FALSE,"model"}</definedName>
    <definedName name="wrn.histROIC." localSheetId="4" hidden="1">{#N/A,#N/A,FALSE,"model"}</definedName>
    <definedName name="wrn.histROIC." localSheetId="7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localSheetId="5" hidden="1">{#N/A,#N/A,FALSE,"model"}</definedName>
    <definedName name="wrn.histROIC2" localSheetId="1" hidden="1">{#N/A,#N/A,FALSE,"model"}</definedName>
    <definedName name="wrn.histROIC2" localSheetId="4" hidden="1">{#N/A,#N/A,FALSE,"model"}</definedName>
    <definedName name="wrn.histROIC2" localSheetId="7" hidden="1">{#N/A,#N/A,FALSE,"model"}</definedName>
    <definedName name="wrn.histROIC2" hidden="1">{#N/A,#N/A,FALSE,"model"}</definedName>
    <definedName name="wrn.impressao." localSheetId="0" hidden="1">{"cash",#N/A,FALSE,"CASH ";"acum",#N/A,FALSE,"CASH "}</definedName>
    <definedName name="wrn.impressao." localSheetId="5" hidden="1">{"cash",#N/A,FALSE,"CASH ";"acum",#N/A,FALSE,"CASH "}</definedName>
    <definedName name="wrn.impressao." localSheetId="1" hidden="1">{"cash",#N/A,FALSE,"CASH ";"acum",#N/A,FALSE,"CASH "}</definedName>
    <definedName name="wrn.impressao." localSheetId="4" hidden="1">{"cash",#N/A,FALSE,"CASH ";"acum",#N/A,FALSE,"CASH "}</definedName>
    <definedName name="wrn.impressao." localSheetId="7" hidden="1">{"cash",#N/A,FALSE,"CASH ";"acum",#N/A,FALSE,"CASH "}</definedName>
    <definedName name="wrn.impressao." hidden="1">{"cash",#N/A,FALSE,"CASH ";"acum",#N/A,FALSE,"CASH "}</definedName>
    <definedName name="wrn.IMPRESSÃO._.GERAL." localSheetId="0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wrn.IMPRESSÃO._.GERAL." localSheetId="5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wrn.IMPRESSÃO._.GERAL." localSheetId="1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wrn.IMPRESSÃO._.GERAL." localSheetId="4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wrn.IMPRESSÃO._.GERAL." localSheetId="7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wrn.IMPRESSÃO._.GERAL." hidden="1">{#N/A,#N/A,TRUE,"CAPA";#N/A,#N/A,TRUE,"FLUXO";#N/A,#N/A,TRUE,"INVESTIMENTOS";#N/A,#N/A,TRUE,"CUSTEIO";#N/A,#N/A,TRUE,"RECEITA";#N/A,#N/A,TRUE,"ANALÍTICO POR CONTA";#N/A,#N/A,TRUE,"AGRÍCOLA";#N/A,#N/A,TRUE,"INDÚSTRIA";#N/A,#N/A,TRUE,"ASSARI";#N/A,#N/A,TRUE,"COMERCIAL";#N/A,#N/A,TRUE,"ADMINISTRATIVA";#N/A,#N/A,TRUE,"SOCIAL";#N/A,#N/A,TRUE,"TRANSPORTES"}</definedName>
    <definedName name="wrn.IMPRIME." localSheetId="0" hidden="1">{"RES USS",#N/A,FALSE,"RES";"BAL USS",#N/A,FALSE,"BAL";"COMP USS",#N/A,FALSE,"COMP";"DESP USS",#N/A,FALSE,"DESP";"CASH USS",#N/A,FALSE,"CAIXA"}</definedName>
    <definedName name="wrn.IMPRIME." localSheetId="5" hidden="1">{"RES USS",#N/A,FALSE,"RES";"BAL USS",#N/A,FALSE,"BAL";"COMP USS",#N/A,FALSE,"COMP";"DESP USS",#N/A,FALSE,"DESP";"CASH USS",#N/A,FALSE,"CAIXA"}</definedName>
    <definedName name="wrn.IMPRIME." localSheetId="1" hidden="1">{"RES USS",#N/A,FALSE,"RES";"BAL USS",#N/A,FALSE,"BAL";"COMP USS",#N/A,FALSE,"COMP";"DESP USS",#N/A,FALSE,"DESP";"CASH USS",#N/A,FALSE,"CAIXA"}</definedName>
    <definedName name="wrn.IMPRIME." localSheetId="4" hidden="1">{"RES USS",#N/A,FALSE,"RES";"BAL USS",#N/A,FALSE,"BAL";"COMP USS",#N/A,FALSE,"COMP";"DESP USS",#N/A,FALSE,"DESP";"CASH USS",#N/A,FALSE,"CAIXA"}</definedName>
    <definedName name="wrn.IMPRIME." localSheetId="7" hidden="1">{"RES USS",#N/A,FALSE,"RES";"BAL USS",#N/A,FALSE,"BAL";"COMP USS",#N/A,FALSE,"COMP";"DESP USS",#N/A,FALSE,"DESP";"CASH USS",#N/A,FALSE,"CAIXA"}</definedName>
    <definedName name="wrn.IMPRIME." hidden="1">{"RES USS",#N/A,FALSE,"RES";"BAL USS",#N/A,FALSE,"BAL";"COMP USS",#N/A,FALSE,"COMP";"DESP USS",#N/A,FALSE,"DESP";"CASH USS",#N/A,FALSE,"CAIXA"}</definedName>
    <definedName name="wrn.Income._.Statement." localSheetId="0" hidden="1">{#N/A,#N/A,FALSE,"Report Print"}</definedName>
    <definedName name="wrn.Income._.Statement." localSheetId="5" hidden="1">{#N/A,#N/A,FALSE,"Report Print"}</definedName>
    <definedName name="wrn.Income._.Statement." localSheetId="1" hidden="1">{#N/A,#N/A,FALSE,"Report Print"}</definedName>
    <definedName name="wrn.Income._.Statement." localSheetId="4" hidden="1">{#N/A,#N/A,FALSE,"Report Print"}</definedName>
    <definedName name="wrn.Income._.Statement." localSheetId="7" hidden="1">{#N/A,#N/A,FALSE,"Report Print"}</definedName>
    <definedName name="wrn.Income._.Statement." hidden="1">{#N/A,#N/A,FALSE,"Report Print"}</definedName>
    <definedName name="wrn.INDICADORES." localSheetId="0" hidden="1">{"PARTE1",#N/A,FALSE,"Plan1"}</definedName>
    <definedName name="wrn.INDICADORES." localSheetId="5" hidden="1">{"PARTE1",#N/A,FALSE,"Plan1"}</definedName>
    <definedName name="wrn.INDICADORES." localSheetId="1" hidden="1">{"PARTE1",#N/A,FALSE,"Plan1"}</definedName>
    <definedName name="wrn.INDICADORES." localSheetId="4" hidden="1">{"PARTE1",#N/A,FALSE,"Plan1"}</definedName>
    <definedName name="wrn.INDICADORES." localSheetId="7" hidden="1">{"PARTE1",#N/A,FALSE,"Plan1"}</definedName>
    <definedName name="wrn.INDICADORES." hidden="1">{"PARTE1",#N/A,FALSE,"Plan1"}</definedName>
    <definedName name="wrn.INFMES." localSheetId="0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1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7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MES._1" hidden="1">{#N/A,#N/A,FALSE,"ENERGIA";#N/A,#N/A,FALSE,"PERDIDAS";#N/A,#N/A,FALSE,"CLIENTES";#N/A,#N/A,FALSE,"ESTADO";#N/A,#N/A,FALSE,"TECNICA"}</definedName>
    <definedName name="wrn.INFMES.2" hidden="1">{#N/A,#N/A,FALSE,"ENERGIA";#N/A,#N/A,FALSE,"PERDIDAS";#N/A,#N/A,FALSE,"CLIENTES";#N/A,#N/A,FALSE,"ESTADO";#N/A,#N/A,FALSE,"TECNICA"}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7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7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s." localSheetId="0" hidden="1">{#N/A,#N/A,FALSE,"CN Oficial RESUMIDA EXCanon";#N/A,#N/A,FALSE,"CN Oficial";#N/A,#N/A,FALSE,"CA Oficial";#N/A,#N/A,FALSE,"PLANTILLA";#N/A,#N/A,FALSE,"BAL";#N/A,#N/A,FALSE,"PT_Finanzas";#N/A,#N/A,FALSE,"INVERSIONES BIEN"}</definedName>
    <definedName name="wrn.Informes." localSheetId="5" hidden="1">{#N/A,#N/A,FALSE,"CN Oficial RESUMIDA EXCanon";#N/A,#N/A,FALSE,"CN Oficial";#N/A,#N/A,FALSE,"CA Oficial";#N/A,#N/A,FALSE,"PLANTILLA";#N/A,#N/A,FALSE,"BAL";#N/A,#N/A,FALSE,"PT_Finanzas";#N/A,#N/A,FALSE,"INVERSIONES BIEN"}</definedName>
    <definedName name="wrn.Informes." localSheetId="1" hidden="1">{#N/A,#N/A,FALSE,"CN Oficial RESUMIDA EXCanon";#N/A,#N/A,FALSE,"CN Oficial";#N/A,#N/A,FALSE,"CA Oficial";#N/A,#N/A,FALSE,"PLANTILLA";#N/A,#N/A,FALSE,"BAL";#N/A,#N/A,FALSE,"PT_Finanzas";#N/A,#N/A,FALSE,"INVERSIONES BIEN"}</definedName>
    <definedName name="wrn.Informes." localSheetId="4" hidden="1">{#N/A,#N/A,FALSE,"CN Oficial RESUMIDA EXCanon";#N/A,#N/A,FALSE,"CN Oficial";#N/A,#N/A,FALSE,"CA Oficial";#N/A,#N/A,FALSE,"PLANTILLA";#N/A,#N/A,FALSE,"BAL";#N/A,#N/A,FALSE,"PT_Finanzas";#N/A,#N/A,FALSE,"INVERSIONES BIEN"}</definedName>
    <definedName name="wrn.Informes." localSheetId="7" hidden="1">{#N/A,#N/A,FALSE,"CN Oficial RESUMIDA EXCanon";#N/A,#N/A,FALSE,"CN Oficial";#N/A,#N/A,FALSE,"CA Oficial";#N/A,#N/A,FALSE,"PLANTILLA";#N/A,#N/A,FALSE,"BAL";#N/A,#N/A,FALSE,"PT_Finanzas";#N/A,#N/A,FALSE,"INVERSIONES BIEN"}</definedName>
    <definedName name="wrn.Informes." hidden="1">{#N/A,#N/A,FALSE,"CN Oficial RESUMIDA EXCanon";#N/A,#N/A,FALSE,"CN Oficial";#N/A,#N/A,FALSE,"CA Oficial";#N/A,#N/A,FALSE,"PLANTILLA";#N/A,#N/A,FALSE,"BAL";#N/A,#N/A,FALSE,"PT_Finanzas";#N/A,#N/A,FALSE,"INVERSIONES BIEN"}</definedName>
    <definedName name="wrn.Input._.Print._.Area." localSheetId="0" hidden="1">{#N/A,#N/A,FALSE,"inputs";#N/A,#N/A,FALSE,"inputs"}</definedName>
    <definedName name="wrn.Input._.Print._.Area." localSheetId="5" hidden="1">{#N/A,#N/A,FALSE,"inputs";#N/A,#N/A,FALSE,"inputs"}</definedName>
    <definedName name="wrn.Input._.Print._.Area." localSheetId="1" hidden="1">{#N/A,#N/A,FALSE,"inputs";#N/A,#N/A,FALSE,"inputs"}</definedName>
    <definedName name="wrn.Input._.Print._.Area." localSheetId="4" hidden="1">{#N/A,#N/A,FALSE,"inputs";#N/A,#N/A,FALSE,"inputs"}</definedName>
    <definedName name="wrn.Input._.Print._.Area." localSheetId="7" hidden="1">{#N/A,#N/A,FALSE,"inputs";#N/A,#N/A,FALSE,"inputs"}</definedName>
    <definedName name="wrn.Input._.Print._.Area." hidden="1">{#N/A,#N/A,FALSE,"inputs";#N/A,#N/A,FALSE,"inputs"}</definedName>
    <definedName name="wrn.Inputs._.outputs." localSheetId="0" hidden="1">{"key inputs",#N/A,FALSE,"Key Inputs";"key outputs",#N/A,FALSE,"Outputs";"Other inputs",#N/A,FALSE,"Other Inputs";"cashflow",#N/A,FALSE,"Statemnts"}</definedName>
    <definedName name="wrn.Inputs._.outputs." localSheetId="5" hidden="1">{"key inputs",#N/A,FALSE,"Key Inputs";"key outputs",#N/A,FALSE,"Outputs";"Other inputs",#N/A,FALSE,"Other Inputs";"cashflow",#N/A,FALSE,"Statemnts"}</definedName>
    <definedName name="wrn.Inputs._.outputs." localSheetId="1" hidden="1">{"key inputs",#N/A,FALSE,"Key Inputs";"key outputs",#N/A,FALSE,"Outputs";"Other inputs",#N/A,FALSE,"Other Inputs";"cashflow",#N/A,FALSE,"Statemnts"}</definedName>
    <definedName name="wrn.Inputs._.outputs." localSheetId="4" hidden="1">{"key inputs",#N/A,FALSE,"Key Inputs";"key outputs",#N/A,FALSE,"Outputs";"Other inputs",#N/A,FALSE,"Other Inputs";"cashflow",#N/A,FALSE,"Statemnts"}</definedName>
    <definedName name="wrn.Inputs._.outputs." localSheetId="7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5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4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7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Wear_Hele." localSheetId="0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InWear_Hele." localSheetId="5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InWear_Hele." localSheetId="1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InWear_Hele." localSheetId="4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InWear_Hele." localSheetId="7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InWear_Hele.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Jamo_Hele." localSheetId="0" hidden="1">{0,#N/A,FALSE,0;0,#N/A,FALSE,0;0,0,0,"Nl_x001A_ADSL (including wholesale)P_x000B_Total Lines_x0004_PSTNR_x0004_ISDNe_x0004_PSTN_x0004_ISDN _x000F_T";"Bagside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Jamo_Hele." localSheetId="5" hidden="1">{0,#N/A,FALSE,0;0,#N/A,FALSE,0;0,0,0,"Nl_x001A_ADSL (including wholesale)P_x000B_Total Lines_x0004_PSTNR_x0004_ISDNe_x0004_PSTN_x0004_ISDN _x000F_T";"Bagside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Jamo_Hele." localSheetId="1" hidden="1">{0,#N/A,FALSE,0;0,#N/A,FALSE,0;0,0,0,"Nl_x001A_ADSL (including wholesale)P_x000B_Total Lines_x0004_PSTNR_x0004_ISDNe_x0004_PSTN_x0004_ISDN _x000F_T";"Bagside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Jamo_Hele." localSheetId="4" hidden="1">{0,#N/A,FALSE,0;0,#N/A,FALSE,0;0,0,0,"Nl_x001A_ADSL (including wholesale)P_x000B_Total Lines_x0004_PSTNR_x0004_ISDNe_x0004_PSTN_x0004_ISDN _x000F_T";"Bagside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Jamo_Hele." localSheetId="7" hidden="1">{0,#N/A,FALSE,0;0,#N/A,FALSE,0;0,0,0,"Nl_x001A_ADSL (including wholesale)P_x000B_Total Lines_x0004_PSTNR_x0004_ISDNe_x0004_PSTN_x0004_ISDN _x000F_T";"Bagside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Jamo_Hele." hidden="1">{0,#N/A,FALSE,0;0,#N/A,FALSE,0;0,0,0,"Nl_x001A_ADSL (including wholesale)P_x000B_Total Lines_x0004_PSTNR_x0004_ISDNe_x0004_PSTN_x0004_ISDN _x000F_T";"Bagside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JOGO_CONSOLIDADO." localSheetId="0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5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1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4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Line._.Efficiency." localSheetId="0" hidden="1">{"Line Efficiency",#N/A,FALSE,"Benchmarking"}</definedName>
    <definedName name="wrn.Line._.Efficiency." localSheetId="5" hidden="1">{"Line Efficiency",#N/A,FALSE,"Benchmarking"}</definedName>
    <definedName name="wrn.Line._.Efficiency." localSheetId="1" hidden="1">{"Line Efficiency",#N/A,FALSE,"Benchmarking"}</definedName>
    <definedName name="wrn.Line._.Efficiency." localSheetId="4" hidden="1">{"Line Efficiency",#N/A,FALSE,"Benchmarking"}</definedName>
    <definedName name="wrn.Line._.Efficiency." localSheetId="7" hidden="1">{"Line Efficiency",#N/A,FALSE,"Benchmarking"}</definedName>
    <definedName name="wrn.Line._.Efficiency." hidden="1">{"Line Efficiency",#N/A,FALSE,"Benchmarking"}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7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_1" hidden="1">{#N/A,#N/A,FALSE,"LLAVE";#N/A,#N/A,FALSE,"EERR";#N/A,#N/A,FALSE,"ESP";#N/A,#N/A,FALSE,"EOAF";#N/A,#N/A,FALSE,"CASH";#N/A,#N/A,FALSE,"FINANZAS";#N/A,#N/A,FALSE,"DEUDA";#N/A,#N/A,FALSE,"INVERSION";#N/A,#N/A,FALSE,"PERSONAL"}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7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5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1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4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7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old" localSheetId="0" hidden="1">{#N/A,#N/A,FALSE,"DCF";#N/A,#N/A,FALSE,"WACC";#N/A,#N/A,FALSE,"Sales_EBIT";#N/A,#N/A,FALSE,"Capex_Depreciation";#N/A,#N/A,FALSE,"WC";#N/A,#N/A,FALSE,"Interest";#N/A,#N/A,FALSE,"Assumptions"}</definedName>
    <definedName name="wrn.old" localSheetId="5" hidden="1">{#N/A,#N/A,FALSE,"DCF";#N/A,#N/A,FALSE,"WACC";#N/A,#N/A,FALSE,"Sales_EBIT";#N/A,#N/A,FALSE,"Capex_Depreciation";#N/A,#N/A,FALSE,"WC";#N/A,#N/A,FALSE,"Interest";#N/A,#N/A,FALSE,"Assumptions"}</definedName>
    <definedName name="wrn.old" localSheetId="1" hidden="1">{#N/A,#N/A,FALSE,"DCF";#N/A,#N/A,FALSE,"WACC";#N/A,#N/A,FALSE,"Sales_EBIT";#N/A,#N/A,FALSE,"Capex_Depreciation";#N/A,#N/A,FALSE,"WC";#N/A,#N/A,FALSE,"Interest";#N/A,#N/A,FALSE,"Assumptions"}</definedName>
    <definedName name="wrn.old" localSheetId="4" hidden="1">{#N/A,#N/A,FALSE,"DCF";#N/A,#N/A,FALSE,"WACC";#N/A,#N/A,FALSE,"Sales_EBIT";#N/A,#N/A,FALSE,"Capex_Depreciation";#N/A,#N/A,FALSE,"WC";#N/A,#N/A,FALSE,"Interest";#N/A,#N/A,FALSE,"Assumptions"}</definedName>
    <definedName name="wrn.old" localSheetId="7" hidden="1">{#N/A,#N/A,FALSE,"DCF";#N/A,#N/A,FALSE,"WACC";#N/A,#N/A,FALSE,"Sales_EBIT";#N/A,#N/A,FALSE,"Capex_Depreciation";#N/A,#N/A,FALSE,"WC";#N/A,#N/A,FALSE,"Interest";#N/A,#N/A,FALSE,"Assumptions"}</definedName>
    <definedName name="wrn.old" hidden="1">{#N/A,#N/A,FALSE,"DCF";#N/A,#N/A,FALSE,"WACC";#N/A,#N/A,FALSE,"Sales_EBIT";#N/A,#N/A,FALSE,"Capex_Depreciation";#N/A,#N/A,FALSE,"WC";#N/A,#N/A,FALSE,"Interest";#N/A,#N/A,FALSE,"Assumptions"}</definedName>
    <definedName name="wrn.Orçamento._.Realizado._.1999." localSheetId="0" hidden="1">{#N/A,#N/A,FALSE,"Capa";#N/A,#N/A,FALSE,"Índice";#N/A,#N/A,FALSE,"1";#N/A,#N/A,FALSE,"2";#N/A,#N/A,FALSE,"3.0";#N/A,#N/A,FALSE,"3.1";#N/A,#N/A,FALSE,"3.2";#N/A,#N/A,FALSE,"3.3";#N/A,#N/A,FALSE,"3.4";#N/A,#N/A,FALSE,"3.5";#N/A,#N/A,FALSE,"3.6";#N/A,#N/A,FALSE,"4";#N/A,#N/A,FALSE,"4.0";#N/A,#N/A,FALSE,"4.1";#N/A,#N/A,FALSE,"4.2";#N/A,#N/A,FALSE,"4.3";#N/A,#N/A,FALSE,"4.4";#N/A,#N/A,FALSE,"4.5";#N/A,#N/A,FALSE,"4.6"}</definedName>
    <definedName name="wrn.Orçamento._.Realizado._.1999." localSheetId="5" hidden="1">{#N/A,#N/A,FALSE,"Capa";#N/A,#N/A,FALSE,"Índice";#N/A,#N/A,FALSE,"1";#N/A,#N/A,FALSE,"2";#N/A,#N/A,FALSE,"3.0";#N/A,#N/A,FALSE,"3.1";#N/A,#N/A,FALSE,"3.2";#N/A,#N/A,FALSE,"3.3";#N/A,#N/A,FALSE,"3.4";#N/A,#N/A,FALSE,"3.5";#N/A,#N/A,FALSE,"3.6";#N/A,#N/A,FALSE,"4";#N/A,#N/A,FALSE,"4.0";#N/A,#N/A,FALSE,"4.1";#N/A,#N/A,FALSE,"4.2";#N/A,#N/A,FALSE,"4.3";#N/A,#N/A,FALSE,"4.4";#N/A,#N/A,FALSE,"4.5";#N/A,#N/A,FALSE,"4.6"}</definedName>
    <definedName name="wrn.Orçamento._.Realizado._.1999." localSheetId="1" hidden="1">{#N/A,#N/A,FALSE,"Capa";#N/A,#N/A,FALSE,"Índice";#N/A,#N/A,FALSE,"1";#N/A,#N/A,FALSE,"2";#N/A,#N/A,FALSE,"3.0";#N/A,#N/A,FALSE,"3.1";#N/A,#N/A,FALSE,"3.2";#N/A,#N/A,FALSE,"3.3";#N/A,#N/A,FALSE,"3.4";#N/A,#N/A,FALSE,"3.5";#N/A,#N/A,FALSE,"3.6";#N/A,#N/A,FALSE,"4";#N/A,#N/A,FALSE,"4.0";#N/A,#N/A,FALSE,"4.1";#N/A,#N/A,FALSE,"4.2";#N/A,#N/A,FALSE,"4.3";#N/A,#N/A,FALSE,"4.4";#N/A,#N/A,FALSE,"4.5";#N/A,#N/A,FALSE,"4.6"}</definedName>
    <definedName name="wrn.Orçamento._.Realizado._.1999." localSheetId="4" hidden="1">{#N/A,#N/A,FALSE,"Capa";#N/A,#N/A,FALSE,"Índice";#N/A,#N/A,FALSE,"1";#N/A,#N/A,FALSE,"2";#N/A,#N/A,FALSE,"3.0";#N/A,#N/A,FALSE,"3.1";#N/A,#N/A,FALSE,"3.2";#N/A,#N/A,FALSE,"3.3";#N/A,#N/A,FALSE,"3.4";#N/A,#N/A,FALSE,"3.5";#N/A,#N/A,FALSE,"3.6";#N/A,#N/A,FALSE,"4";#N/A,#N/A,FALSE,"4.0";#N/A,#N/A,FALSE,"4.1";#N/A,#N/A,FALSE,"4.2";#N/A,#N/A,FALSE,"4.3";#N/A,#N/A,FALSE,"4.4";#N/A,#N/A,FALSE,"4.5";#N/A,#N/A,FALSE,"4.6"}</definedName>
    <definedName name="wrn.Orçamento._.Realizado._.1999." localSheetId="7" hidden="1">{#N/A,#N/A,FALSE,"Capa";#N/A,#N/A,FALSE,"Índice";#N/A,#N/A,FALSE,"1";#N/A,#N/A,FALSE,"2";#N/A,#N/A,FALSE,"3.0";#N/A,#N/A,FALSE,"3.1";#N/A,#N/A,FALSE,"3.2";#N/A,#N/A,FALSE,"3.3";#N/A,#N/A,FALSE,"3.4";#N/A,#N/A,FALSE,"3.5";#N/A,#N/A,FALSE,"3.6";#N/A,#N/A,FALSE,"4";#N/A,#N/A,FALSE,"4.0";#N/A,#N/A,FALSE,"4.1";#N/A,#N/A,FALSE,"4.2";#N/A,#N/A,FALSE,"4.3";#N/A,#N/A,FALSE,"4.4";#N/A,#N/A,FALSE,"4.5";#N/A,#N/A,FALSE,"4.6"}</definedName>
    <definedName name="wrn.Orçamento._.Realizado._.1999." hidden="1">{#N/A,#N/A,FALSE,"Capa";#N/A,#N/A,FALSE,"Índice";#N/A,#N/A,FALSE,"1";#N/A,#N/A,FALSE,"2";#N/A,#N/A,FALSE,"3.0";#N/A,#N/A,FALSE,"3.1";#N/A,#N/A,FALSE,"3.2";#N/A,#N/A,FALSE,"3.3";#N/A,#N/A,FALSE,"3.4";#N/A,#N/A,FALSE,"3.5";#N/A,#N/A,FALSE,"3.6";#N/A,#N/A,FALSE,"4";#N/A,#N/A,FALSE,"4.0";#N/A,#N/A,FALSE,"4.1";#N/A,#N/A,FALSE,"4.2";#N/A,#N/A,FALSE,"4.3";#N/A,#N/A,FALSE,"4.4";#N/A,#N/A,FALSE,"4.5";#N/A,#N/A,FALSE,"4.6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ge57to67." localSheetId="0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57to67." localSheetId="5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57to67." localSheetId="1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57to67." localSheetId="4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57to67." localSheetId="7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57to67.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s._.28._.to._.50." localSheetId="0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28._.to._.50." localSheetId="5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28._.to._.50." localSheetId="1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28._.to._.50." localSheetId="4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28._.to._.50." localSheetId="7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28._.to._.50.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51._.to._.66." localSheetId="0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51._.to._.66." localSheetId="5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51._.to._.66." localSheetId="1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51._.to._.66." localSheetId="4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51._.to._.66." localSheetId="7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51._.to._.66.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88._.to._.end." localSheetId="0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ages._.88._.to._.end." localSheetId="5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ages._.88._.to._.end." localSheetId="1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ages._.88._.to._.end." localSheetId="4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ages._.88._.to._.end." localSheetId="7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ages._.88._.to._.end.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EN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7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n._.PSC._.part._.1." localSheetId="0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1." localSheetId="5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1." localSheetId="1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1." localSheetId="4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1." localSheetId="7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1.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2." localSheetId="0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enn._.PSC._.part._.2." localSheetId="5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enn._.PSC._.part._.2." localSheetId="1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enn._.PSC._.part._.2." localSheetId="4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enn._.PSC._.part._.2." localSheetId="7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enn._.PSC._.part._.2.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ip." localSheetId="0" hidden="1">{"Aar",#N/A,FALSE,"Divisioner";"Kvartaler",#N/A,FALSE,"Divisioner";"Aggregering",#N/A,FALSE,"Divisioner";"Aar",#N/A,FALSE,"Norge div. (gl)";"Kvartal",#N/A,FALSE,"Norge div. (gl)";"Samling",#N/A,FALSE,"Norge div. (gl)"}</definedName>
    <definedName name="wrn.pip." localSheetId="5" hidden="1">{"Aar",#N/A,FALSE,"Divisioner";"Kvartaler",#N/A,FALSE,"Divisioner";"Aggregering",#N/A,FALSE,"Divisioner";"Aar",#N/A,FALSE,"Norge div. (gl)";"Kvartal",#N/A,FALSE,"Norge div. (gl)";"Samling",#N/A,FALSE,"Norge div. (gl)"}</definedName>
    <definedName name="wrn.pip." localSheetId="1" hidden="1">{"Aar",#N/A,FALSE,"Divisioner";"Kvartaler",#N/A,FALSE,"Divisioner";"Aggregering",#N/A,FALSE,"Divisioner";"Aar",#N/A,FALSE,"Norge div. (gl)";"Kvartal",#N/A,FALSE,"Norge div. (gl)";"Samling",#N/A,FALSE,"Norge div. (gl)"}</definedName>
    <definedName name="wrn.pip." localSheetId="4" hidden="1">{"Aar",#N/A,FALSE,"Divisioner";"Kvartaler",#N/A,FALSE,"Divisioner";"Aggregering",#N/A,FALSE,"Divisioner";"Aar",#N/A,FALSE,"Norge div. (gl)";"Kvartal",#N/A,FALSE,"Norge div. (gl)";"Samling",#N/A,FALSE,"Norge div. (gl)"}</definedName>
    <definedName name="wrn.pip." localSheetId="7" hidden="1">{"Aar",#N/A,FALSE,"Divisioner";"Kvartaler",#N/A,FALSE,"Divisioner";"Aggregering",#N/A,FALSE,"Divisioner";"Aar",#N/A,FALSE,"Norge div. (gl)";"Kvartal",#N/A,FALSE,"Norge div. (gl)";"Samling",#N/A,FALSE,"Norge div. (gl)"}</definedName>
    <definedName name="wrn.pip." hidden="1">{"Aar",#N/A,FALSE,"Divisioner";"Kvartaler",#N/A,FALSE,"Divisioner";"Aggregering",#N/A,FALSE,"Divisioner";"Aar",#N/A,FALSE,"Norge div. (gl)";"Kvartal",#N/A,FALSE,"Norge div. (gl)";"Samling",#N/A,FALSE,"Norge div. (gl)"}</definedName>
    <definedName name="wrn.PL_cont_GermanGAAP2000_2009." localSheetId="0" hidden="1">{"PLGGAAP3",#N/A,FALSE,"P&amp;L G GAAP"}</definedName>
    <definedName name="wrn.PL_cont_GermanGAAP2000_2009." localSheetId="5" hidden="1">{"PLGGAAP3",#N/A,FALSE,"P&amp;L G GAAP"}</definedName>
    <definedName name="wrn.PL_cont_GermanGAAP2000_2009." localSheetId="1" hidden="1">{"PLGGAAP3",#N/A,FALSE,"P&amp;L G GAAP"}</definedName>
    <definedName name="wrn.PL_cont_GermanGAAP2000_2009." localSheetId="4" hidden="1">{"PLGGAAP3",#N/A,FALSE,"P&amp;L G GAAP"}</definedName>
    <definedName name="wrn.PL_cont_GermanGAAP2000_2009." localSheetId="7" hidden="1">{"PLGGAAP3",#N/A,FALSE,"P&amp;L G GAAP"}</definedName>
    <definedName name="wrn.PL_cont_GermanGAAP2000_2009." hidden="1">{"PLGGAAP3",#N/A,FALSE,"P&amp;L G GAAP"}</definedName>
    <definedName name="wrn.PL_cont_GermanGAAP2010_2019." localSheetId="0" hidden="1">{"PLGGAAP4",#N/A,FALSE,"P&amp;L G GAAP"}</definedName>
    <definedName name="wrn.PL_cont_GermanGAAP2010_2019." localSheetId="5" hidden="1">{"PLGGAAP4",#N/A,FALSE,"P&amp;L G GAAP"}</definedName>
    <definedName name="wrn.PL_cont_GermanGAAP2010_2019." localSheetId="1" hidden="1">{"PLGGAAP4",#N/A,FALSE,"P&amp;L G GAAP"}</definedName>
    <definedName name="wrn.PL_cont_GermanGAAP2010_2019." localSheetId="4" hidden="1">{"PLGGAAP4",#N/A,FALSE,"P&amp;L G GAAP"}</definedName>
    <definedName name="wrn.PL_cont_GermanGAAP2010_2019." localSheetId="7" hidden="1">{"PLGGAAP4",#N/A,FALSE,"P&amp;L G GAAP"}</definedName>
    <definedName name="wrn.PL_cont_GermanGAAP2010_2019." hidden="1">{"PLGGAAP4",#N/A,FALSE,"P&amp;L G GAAP"}</definedName>
    <definedName name="wrn.PL_cont_USGAAP2000_2009." localSheetId="0" hidden="1">{"PLUSGAAP3",#N/A,FALSE,"P&amp;L US GAAP"}</definedName>
    <definedName name="wrn.PL_cont_USGAAP2000_2009." localSheetId="5" hidden="1">{"PLUSGAAP3",#N/A,FALSE,"P&amp;L US GAAP"}</definedName>
    <definedName name="wrn.PL_cont_USGAAP2000_2009." localSheetId="1" hidden="1">{"PLUSGAAP3",#N/A,FALSE,"P&amp;L US GAAP"}</definedName>
    <definedName name="wrn.PL_cont_USGAAP2000_2009." localSheetId="4" hidden="1">{"PLUSGAAP3",#N/A,FALSE,"P&amp;L US GAAP"}</definedName>
    <definedName name="wrn.PL_cont_USGAAP2000_2009." localSheetId="7" hidden="1">{"PLUSGAAP3",#N/A,FALSE,"P&amp;L US GAAP"}</definedName>
    <definedName name="wrn.PL_cont_USGAAP2000_2009." hidden="1">{"PLUSGAAP3",#N/A,FALSE,"P&amp;L US GAAP"}</definedName>
    <definedName name="wrn.PL_cont_USGAAP2010_2019." localSheetId="0" hidden="1">{"PLUSGAAP4",#N/A,FALSE,"P&amp;L US GAAP"}</definedName>
    <definedName name="wrn.PL_cont_USGAAP2010_2019." localSheetId="5" hidden="1">{"PLUSGAAP4",#N/A,FALSE,"P&amp;L US GAAP"}</definedName>
    <definedName name="wrn.PL_cont_USGAAP2010_2019." localSheetId="1" hidden="1">{"PLUSGAAP4",#N/A,FALSE,"P&amp;L US GAAP"}</definedName>
    <definedName name="wrn.PL_cont_USGAAP2010_2019." localSheetId="4" hidden="1">{"PLUSGAAP4",#N/A,FALSE,"P&amp;L US GAAP"}</definedName>
    <definedName name="wrn.PL_cont_USGAAP2010_2019." localSheetId="7" hidden="1">{"PLUSGAAP4",#N/A,FALSE,"P&amp;L US GAAP"}</definedName>
    <definedName name="wrn.PL_cont_USGAAP2010_2019." hidden="1">{"PLUSGAAP4",#N/A,FALSE,"P&amp;L US GAAP"}</definedName>
    <definedName name="wrn.PLGermanGAAP2000_2009." localSheetId="0" hidden="1">{"PLGGAAP1",#N/A,FALSE,"P&amp;L G GAAP"}</definedName>
    <definedName name="wrn.PLGermanGAAP2000_2009." localSheetId="5" hidden="1">{"PLGGAAP1",#N/A,FALSE,"P&amp;L G GAAP"}</definedName>
    <definedName name="wrn.PLGermanGAAP2000_2009." localSheetId="1" hidden="1">{"PLGGAAP1",#N/A,FALSE,"P&amp;L G GAAP"}</definedName>
    <definedName name="wrn.PLGermanGAAP2000_2009." localSheetId="4" hidden="1">{"PLGGAAP1",#N/A,FALSE,"P&amp;L G GAAP"}</definedName>
    <definedName name="wrn.PLGermanGAAP2000_2009." localSheetId="7" hidden="1">{"PLGGAAP1",#N/A,FALSE,"P&amp;L G GAAP"}</definedName>
    <definedName name="wrn.PLGermanGAAP2000_2009." hidden="1">{"PLGGAAP1",#N/A,FALSE,"P&amp;L G GAAP"}</definedName>
    <definedName name="wrn.PLGermanGAAP2010_2019." localSheetId="0" hidden="1">{"PLGGAAP2",#N/A,FALSE,"P&amp;L G GAAP"}</definedName>
    <definedName name="wrn.PLGermanGAAP2010_2019." localSheetId="5" hidden="1">{"PLGGAAP2",#N/A,FALSE,"P&amp;L G GAAP"}</definedName>
    <definedName name="wrn.PLGermanGAAP2010_2019." localSheetId="1" hidden="1">{"PLGGAAP2",#N/A,FALSE,"P&amp;L G GAAP"}</definedName>
    <definedName name="wrn.PLGermanGAAP2010_2019." localSheetId="4" hidden="1">{"PLGGAAP2",#N/A,FALSE,"P&amp;L G GAAP"}</definedName>
    <definedName name="wrn.PLGermanGAAP2010_2019." localSheetId="7" hidden="1">{"PLGGAAP2",#N/A,FALSE,"P&amp;L G GAAP"}</definedName>
    <definedName name="wrn.PLGermanGAAP2010_2019." hidden="1">{"PLGGAAP2",#N/A,FALSE,"P&amp;L G GAAP"}</definedName>
    <definedName name="wrn.PLUSGAAP2000_2009." localSheetId="0" hidden="1">{"PLUSGAAP1",#N/A,FALSE,"P&amp;L US GAAP"}</definedName>
    <definedName name="wrn.PLUSGAAP2000_2009." localSheetId="5" hidden="1">{"PLUSGAAP1",#N/A,FALSE,"P&amp;L US GAAP"}</definedName>
    <definedName name="wrn.PLUSGAAP2000_2009." localSheetId="1" hidden="1">{"PLUSGAAP1",#N/A,FALSE,"P&amp;L US GAAP"}</definedName>
    <definedName name="wrn.PLUSGAAP2000_2009." localSheetId="4" hidden="1">{"PLUSGAAP1",#N/A,FALSE,"P&amp;L US GAAP"}</definedName>
    <definedName name="wrn.PLUSGAAP2000_2009." localSheetId="7" hidden="1">{"PLUSGAAP1",#N/A,FALSE,"P&amp;L US GAAP"}</definedName>
    <definedName name="wrn.PLUSGAAP2000_2009." hidden="1">{"PLUSGAAP1",#N/A,FALSE,"P&amp;L US GAAP"}</definedName>
    <definedName name="wrn.PLUSGAAP2010_2019." localSheetId="0" hidden="1">{"PLUSGAAP2",#N/A,FALSE,"P&amp;L US GAAP"}</definedName>
    <definedName name="wrn.PLUSGAAP2010_2019." localSheetId="5" hidden="1">{"PLUSGAAP2",#N/A,FALSE,"P&amp;L US GAAP"}</definedName>
    <definedName name="wrn.PLUSGAAP2010_2019." localSheetId="1" hidden="1">{"PLUSGAAP2",#N/A,FALSE,"P&amp;L US GAAP"}</definedName>
    <definedName name="wrn.PLUSGAAP2010_2019." localSheetId="4" hidden="1">{"PLUSGAAP2",#N/A,FALSE,"P&amp;L US GAAP"}</definedName>
    <definedName name="wrn.PLUSGAAP2010_2019." localSheetId="7" hidden="1">{"PLUSGAAP2",#N/A,FALSE,"P&amp;L US GAAP"}</definedName>
    <definedName name="wrn.PLUSGAAP2010_2019." hidden="1">{"PLUSGAAP2",#N/A,FALSE,"P&amp;L US GAAP"}</definedName>
    <definedName name="wrn.Poe." localSheetId="0" hidden="1">{#N/A,#N/A,FALSE,"Poe Stand Alone";#N/A,#N/A,FALSE,"Poe (Calenderised, EUR)"}</definedName>
    <definedName name="wrn.Poe." localSheetId="5" hidden="1">{#N/A,#N/A,FALSE,"Poe Stand Alone";#N/A,#N/A,FALSE,"Poe (Calenderised, EUR)"}</definedName>
    <definedName name="wrn.Poe." localSheetId="1" hidden="1">{#N/A,#N/A,FALSE,"Poe Stand Alone";#N/A,#N/A,FALSE,"Poe (Calenderised, EUR)"}</definedName>
    <definedName name="wrn.Poe." localSheetId="4" hidden="1">{#N/A,#N/A,FALSE,"Poe Stand Alone";#N/A,#N/A,FALSE,"Poe (Calenderised, EUR)"}</definedName>
    <definedName name="wrn.Poe." localSheetId="7" hidden="1">{#N/A,#N/A,FALSE,"Poe Stand Alone";#N/A,#N/A,FALSE,"Poe (Calenderised, EUR)"}</definedName>
    <definedName name="wrn.Poe." hidden="1">{#N/A,#N/A,FALSE,"Poe Stand Alone";#N/A,#N/A,FALSE,"Poe (Calenderised, EUR)"}</definedName>
    <definedName name="wrn.PriceAssump2000_2009." localSheetId="0" hidden="1">{"PriceAssump1",#N/A,FALSE,"PriceAssump"}</definedName>
    <definedName name="wrn.PriceAssump2000_2009." localSheetId="5" hidden="1">{"PriceAssump1",#N/A,FALSE,"PriceAssump"}</definedName>
    <definedName name="wrn.PriceAssump2000_2009." localSheetId="1" hidden="1">{"PriceAssump1",#N/A,FALSE,"PriceAssump"}</definedName>
    <definedName name="wrn.PriceAssump2000_2009." localSheetId="4" hidden="1">{"PriceAssump1",#N/A,FALSE,"PriceAssump"}</definedName>
    <definedName name="wrn.PriceAssump2000_2009." localSheetId="7" hidden="1">{"PriceAssump1",#N/A,FALSE,"PriceAssump"}</definedName>
    <definedName name="wrn.PriceAssump2000_2009." hidden="1">{"PriceAssump1",#N/A,FALSE,"PriceAssump"}</definedName>
    <definedName name="wrn.PriceAssump2010_2019." localSheetId="0" hidden="1">{"PriceAssump2",#N/A,FALSE,"PriceAssump"}</definedName>
    <definedName name="wrn.PriceAssump2010_2019." localSheetId="5" hidden="1">{"PriceAssump2",#N/A,FALSE,"PriceAssump"}</definedName>
    <definedName name="wrn.PriceAssump2010_2019." localSheetId="1" hidden="1">{"PriceAssump2",#N/A,FALSE,"PriceAssump"}</definedName>
    <definedName name="wrn.PriceAssump2010_2019." localSheetId="4" hidden="1">{"PriceAssump2",#N/A,FALSE,"PriceAssump"}</definedName>
    <definedName name="wrn.PriceAssump2010_2019." localSheetId="7" hidden="1">{"PriceAssump2",#N/A,FALSE,"PriceAssump"}</definedName>
    <definedName name="wrn.PriceAssump2010_2019." hidden="1">{"PriceAssump2",#N/A,FALSE,"PriceAssump"}</definedName>
    <definedName name="wrn.PrimeCo." localSheetId="0" hidden="1">{"print 1",#N/A,FALSE,"PrimeCo PCS";"print 2",#N/A,FALSE,"PrimeCo PCS";"valuation",#N/A,FALSE,"PrimeCo PCS"}</definedName>
    <definedName name="wrn.PrimeCo." localSheetId="5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localSheetId="4" hidden="1">{"print 1",#N/A,FALSE,"PrimeCo PCS";"print 2",#N/A,FALSE,"PrimeCo PCS";"valuation",#N/A,FALSE,"PrimeCo PCS"}</definedName>
    <definedName name="wrn.PrimeCo." localSheetId="7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" localSheetId="5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" localSheetId="1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" localSheetId="4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" localSheetId="7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5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4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7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5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localSheetId="4" hidden="1">{#N/A,#N/A,FALSE,"Spain MKT";#N/A,#N/A,FALSE,"Assumptions";#N/A,#N/A,FALSE,"Adve";#N/A,#N/A,FALSE,"E-Commerce";#N/A,#N/A,FALSE,"Opex";#N/A,#N/A,FALSE,"P&amp;L";#N/A,#N/A,FALSE,"FCF &amp; DCF"}</definedName>
    <definedName name="wrn.print._.pages." localSheetId="7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raw._.data._.entry." localSheetId="0" hidden="1">{"inputs raw data",#N/A,TRUE,"INPUT"}</definedName>
    <definedName name="wrn.print._.raw._.data._.entry." localSheetId="5" hidden="1">{"inputs raw data",#N/A,TRUE,"INPUT"}</definedName>
    <definedName name="wrn.print._.raw._.data._.entry." localSheetId="1" hidden="1">{"inputs raw data",#N/A,TRUE,"INPUT"}</definedName>
    <definedName name="wrn.print._.raw._.data._.entry." localSheetId="4" hidden="1">{"inputs raw data",#N/A,TRUE,"INPUT"}</definedName>
    <definedName name="wrn.print._.raw._.data._.entry." localSheetId="7" hidden="1">{"inputs raw data",#N/A,TRUE,"INPUT"}</definedName>
    <definedName name="wrn.print._.raw._.data._.entry." hidden="1">{"inputs raw data",#N/A,TRUE,"INPUT"}</definedName>
    <definedName name="wrn.print._.raw._data._.entry2." localSheetId="0" hidden="1">{"inputs raw data",#N/A,TRUE,"INPUT"}</definedName>
    <definedName name="wrn.print._.raw._data._.entry2." localSheetId="5" hidden="1">{"inputs raw data",#N/A,TRUE,"INPUT"}</definedName>
    <definedName name="wrn.print._.raw._data._.entry2." localSheetId="1" hidden="1">{"inputs raw data",#N/A,TRUE,"INPUT"}</definedName>
    <definedName name="wrn.print._.raw._data._.entry2." localSheetId="4" hidden="1">{"inputs raw data",#N/A,TRUE,"INPUT"}</definedName>
    <definedName name="wrn.print._.raw._data._.entry2." localSheetId="7" hidden="1">{"inputs raw data",#N/A,TRUE,"INPUT"}</definedName>
    <definedName name="wrn.print._.raw._data._.entry2." hidden="1">{"inputs raw data",#N/A,TRUE,"INPUT"}</definedName>
    <definedName name="wrn.print._.standalone." localSheetId="0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0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4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5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1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4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7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4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odAssump1_2000_2009." localSheetId="0" hidden="1">{"ProdAssump1_2000_2009",#N/A,FALSE,"ProdAssump"}</definedName>
    <definedName name="wrn.ProdAssump1_2000_2009." localSheetId="5" hidden="1">{"ProdAssump1_2000_2009",#N/A,FALSE,"ProdAssump"}</definedName>
    <definedName name="wrn.ProdAssump1_2000_2009." localSheetId="1" hidden="1">{"ProdAssump1_2000_2009",#N/A,FALSE,"ProdAssump"}</definedName>
    <definedName name="wrn.ProdAssump1_2000_2009." localSheetId="4" hidden="1">{"ProdAssump1_2000_2009",#N/A,FALSE,"ProdAssump"}</definedName>
    <definedName name="wrn.ProdAssump1_2000_2009." localSheetId="7" hidden="1">{"ProdAssump1_2000_2009",#N/A,FALSE,"ProdAssump"}</definedName>
    <definedName name="wrn.ProdAssump1_2000_2009." hidden="1">{"ProdAssump1_2000_2009",#N/A,FALSE,"ProdAssump"}</definedName>
    <definedName name="wrn.ProdAssump11_2000_2009." localSheetId="0" hidden="1">{"ProdAssump11_2000_2009",#N/A,FALSE,"ProdAssump"}</definedName>
    <definedName name="wrn.ProdAssump11_2000_2009." localSheetId="5" hidden="1">{"ProdAssump11_2000_2009",#N/A,FALSE,"ProdAssump"}</definedName>
    <definedName name="wrn.ProdAssump11_2000_2009." localSheetId="1" hidden="1">{"ProdAssump11_2000_2009",#N/A,FALSE,"ProdAssump"}</definedName>
    <definedName name="wrn.ProdAssump11_2000_2009." localSheetId="4" hidden="1">{"ProdAssump11_2000_2009",#N/A,FALSE,"ProdAssump"}</definedName>
    <definedName name="wrn.ProdAssump11_2000_2009." localSheetId="7" hidden="1">{"ProdAssump11_2000_2009",#N/A,FALSE,"ProdAssump"}</definedName>
    <definedName name="wrn.ProdAssump11_2000_2009." hidden="1">{"ProdAssump11_2000_2009",#N/A,FALSE,"ProdAssump"}</definedName>
    <definedName name="wrn.ProdAssump11_2009_2019." localSheetId="0" hidden="1">{"ProdAssump11_2009_2019",#N/A,FALSE,"ProdAssump"}</definedName>
    <definedName name="wrn.ProdAssump11_2009_2019." localSheetId="5" hidden="1">{"ProdAssump11_2009_2019",#N/A,FALSE,"ProdAssump"}</definedName>
    <definedName name="wrn.ProdAssump11_2009_2019." localSheetId="1" hidden="1">{"ProdAssump11_2009_2019",#N/A,FALSE,"ProdAssump"}</definedName>
    <definedName name="wrn.ProdAssump11_2009_2019." localSheetId="4" hidden="1">{"ProdAssump11_2009_2019",#N/A,FALSE,"ProdAssump"}</definedName>
    <definedName name="wrn.ProdAssump11_2009_2019." localSheetId="7" hidden="1">{"ProdAssump11_2009_2019",#N/A,FALSE,"ProdAssump"}</definedName>
    <definedName name="wrn.ProdAssump11_2009_2019." hidden="1">{"ProdAssump11_2009_2019",#N/A,FALSE,"ProdAssump"}</definedName>
    <definedName name="wrn.ProdAssump12_2010_2019." localSheetId="0" hidden="1">{"ProdAssump12_2010_2019",#N/A,FALSE,"ProdAssump"}</definedName>
    <definedName name="wrn.ProdAssump12_2010_2019." localSheetId="5" hidden="1">{"ProdAssump12_2010_2019",#N/A,FALSE,"ProdAssump"}</definedName>
    <definedName name="wrn.ProdAssump12_2010_2019." localSheetId="1" hidden="1">{"ProdAssump12_2010_2019",#N/A,FALSE,"ProdAssump"}</definedName>
    <definedName name="wrn.ProdAssump12_2010_2019." localSheetId="4" hidden="1">{"ProdAssump12_2010_2019",#N/A,FALSE,"ProdAssump"}</definedName>
    <definedName name="wrn.ProdAssump12_2010_2019." localSheetId="7" hidden="1">{"ProdAssump12_2010_2019",#N/A,FALSE,"ProdAssump"}</definedName>
    <definedName name="wrn.ProdAssump12_2010_2019." hidden="1">{"ProdAssump12_2010_2019",#N/A,FALSE,"ProdAssump"}</definedName>
    <definedName name="wrn.ProdAssump13_2000_2009." localSheetId="0" hidden="1">{"ProdAssump13_2000_2009",#N/A,FALSE,"ProdAssump"}</definedName>
    <definedName name="wrn.ProdAssump13_2000_2009." localSheetId="5" hidden="1">{"ProdAssump13_2000_2009",#N/A,FALSE,"ProdAssump"}</definedName>
    <definedName name="wrn.ProdAssump13_2000_2009." localSheetId="1" hidden="1">{"ProdAssump13_2000_2009",#N/A,FALSE,"ProdAssump"}</definedName>
    <definedName name="wrn.ProdAssump13_2000_2009." localSheetId="4" hidden="1">{"ProdAssump13_2000_2009",#N/A,FALSE,"ProdAssump"}</definedName>
    <definedName name="wrn.ProdAssump13_2000_2009." localSheetId="7" hidden="1">{"ProdAssump13_2000_2009",#N/A,FALSE,"ProdAssump"}</definedName>
    <definedName name="wrn.ProdAssump13_2000_2009." hidden="1">{"ProdAssump13_2000_2009",#N/A,FALSE,"ProdAssump"}</definedName>
    <definedName name="wrn.ProdAssump14_2010_2019." localSheetId="0" hidden="1">{"ProdAssump14_2010_2019",#N/A,FALSE,"ProdAssump"}</definedName>
    <definedName name="wrn.ProdAssump14_2010_2019." localSheetId="5" hidden="1">{"ProdAssump14_2010_2019",#N/A,FALSE,"ProdAssump"}</definedName>
    <definedName name="wrn.ProdAssump14_2010_2019." localSheetId="1" hidden="1">{"ProdAssump14_2010_2019",#N/A,FALSE,"ProdAssump"}</definedName>
    <definedName name="wrn.ProdAssump14_2010_2019." localSheetId="4" hidden="1">{"ProdAssump14_2010_2019",#N/A,FALSE,"ProdAssump"}</definedName>
    <definedName name="wrn.ProdAssump14_2010_2019." localSheetId="7" hidden="1">{"ProdAssump14_2010_2019",#N/A,FALSE,"ProdAssump"}</definedName>
    <definedName name="wrn.ProdAssump14_2010_2019." hidden="1">{"ProdAssump14_2010_2019",#N/A,FALSE,"ProdAssump"}</definedName>
    <definedName name="wrn.ProdAssump15_2000_2009." localSheetId="0" hidden="1">{"ProdAssump15_2000_2009",#N/A,FALSE,"ProdAssump"}</definedName>
    <definedName name="wrn.ProdAssump15_2000_2009." localSheetId="5" hidden="1">{"ProdAssump15_2000_2009",#N/A,FALSE,"ProdAssump"}</definedName>
    <definedName name="wrn.ProdAssump15_2000_2009." localSheetId="1" hidden="1">{"ProdAssump15_2000_2009",#N/A,FALSE,"ProdAssump"}</definedName>
    <definedName name="wrn.ProdAssump15_2000_2009." localSheetId="4" hidden="1">{"ProdAssump15_2000_2009",#N/A,FALSE,"ProdAssump"}</definedName>
    <definedName name="wrn.ProdAssump15_2000_2009." localSheetId="7" hidden="1">{"ProdAssump15_2000_2009",#N/A,FALSE,"ProdAssump"}</definedName>
    <definedName name="wrn.ProdAssump15_2000_2009." hidden="1">{"ProdAssump15_2000_2009",#N/A,FALSE,"ProdAssump"}</definedName>
    <definedName name="wrn.ProdAssump16_2010_2019." localSheetId="0" hidden="1">{"ProdAssump16_2010_2019",#N/A,FALSE,"ProdAssump"}</definedName>
    <definedName name="wrn.ProdAssump16_2010_2019." localSheetId="5" hidden="1">{"ProdAssump16_2010_2019",#N/A,FALSE,"ProdAssump"}</definedName>
    <definedName name="wrn.ProdAssump16_2010_2019." localSheetId="1" hidden="1">{"ProdAssump16_2010_2019",#N/A,FALSE,"ProdAssump"}</definedName>
    <definedName name="wrn.ProdAssump16_2010_2019." localSheetId="4" hidden="1">{"ProdAssump16_2010_2019",#N/A,FALSE,"ProdAssump"}</definedName>
    <definedName name="wrn.ProdAssump16_2010_2019." localSheetId="7" hidden="1">{"ProdAssump16_2010_2019",#N/A,FALSE,"ProdAssump"}</definedName>
    <definedName name="wrn.ProdAssump16_2010_2019." hidden="1">{"ProdAssump16_2010_2019",#N/A,FALSE,"ProdAssump"}</definedName>
    <definedName name="wrn.ProdAssump2_2010_2019." localSheetId="0" hidden="1">{"ProdAssump2_2010_2019",#N/A,FALSE,"ProdAssump"}</definedName>
    <definedName name="wrn.ProdAssump2_2010_2019." localSheetId="5" hidden="1">{"ProdAssump2_2010_2019",#N/A,FALSE,"ProdAssump"}</definedName>
    <definedName name="wrn.ProdAssump2_2010_2019." localSheetId="1" hidden="1">{"ProdAssump2_2010_2019",#N/A,FALSE,"ProdAssump"}</definedName>
    <definedName name="wrn.ProdAssump2_2010_2019." localSheetId="4" hidden="1">{"ProdAssump2_2010_2019",#N/A,FALSE,"ProdAssump"}</definedName>
    <definedName name="wrn.ProdAssump2_2010_2019." localSheetId="7" hidden="1">{"ProdAssump2_2010_2019",#N/A,FALSE,"ProdAssump"}</definedName>
    <definedName name="wrn.ProdAssump2_2010_2019." hidden="1">{"ProdAssump2_2010_2019",#N/A,FALSE,"ProdAssump"}</definedName>
    <definedName name="wrn.ProdAssump3_2000_2009." localSheetId="0" hidden="1">{"ProdAssump3_2000_2009",#N/A,FALSE,"ProdAssump"}</definedName>
    <definedName name="wrn.ProdAssump3_2000_2009." localSheetId="5" hidden="1">{"ProdAssump3_2000_2009",#N/A,FALSE,"ProdAssump"}</definedName>
    <definedName name="wrn.ProdAssump3_2000_2009." localSheetId="1" hidden="1">{"ProdAssump3_2000_2009",#N/A,FALSE,"ProdAssump"}</definedName>
    <definedName name="wrn.ProdAssump3_2000_2009." localSheetId="4" hidden="1">{"ProdAssump3_2000_2009",#N/A,FALSE,"ProdAssump"}</definedName>
    <definedName name="wrn.ProdAssump3_2000_2009." localSheetId="7" hidden="1">{"ProdAssump3_2000_2009",#N/A,FALSE,"ProdAssump"}</definedName>
    <definedName name="wrn.ProdAssump3_2000_2009." hidden="1">{"ProdAssump3_2000_2009",#N/A,FALSE,"ProdAssump"}</definedName>
    <definedName name="wrn.ProdAssump4_2010_2019." localSheetId="0" hidden="1">{"ProdAssump4_2010_2019",#N/A,FALSE,"ProdAssump"}</definedName>
    <definedName name="wrn.ProdAssump4_2010_2019." localSheetId="5" hidden="1">{"ProdAssump4_2010_2019",#N/A,FALSE,"ProdAssump"}</definedName>
    <definedName name="wrn.ProdAssump4_2010_2019." localSheetId="1" hidden="1">{"ProdAssump4_2010_2019",#N/A,FALSE,"ProdAssump"}</definedName>
    <definedName name="wrn.ProdAssump4_2010_2019." localSheetId="4" hidden="1">{"ProdAssump4_2010_2019",#N/A,FALSE,"ProdAssump"}</definedName>
    <definedName name="wrn.ProdAssump4_2010_2019." localSheetId="7" hidden="1">{"ProdAssump4_2010_2019",#N/A,FALSE,"ProdAssump"}</definedName>
    <definedName name="wrn.ProdAssump4_2010_2019." hidden="1">{"ProdAssump4_2010_2019",#N/A,FALSE,"ProdAssump"}</definedName>
    <definedName name="wrn.ProdAssump5_2000_2009." localSheetId="0" hidden="1">{"ProdAssump5_2000_2009",#N/A,FALSE,"ProdAssump"}</definedName>
    <definedName name="wrn.ProdAssump5_2000_2009." localSheetId="5" hidden="1">{"ProdAssump5_2000_2009",#N/A,FALSE,"ProdAssump"}</definedName>
    <definedName name="wrn.ProdAssump5_2000_2009." localSheetId="1" hidden="1">{"ProdAssump5_2000_2009",#N/A,FALSE,"ProdAssump"}</definedName>
    <definedName name="wrn.ProdAssump5_2000_2009." localSheetId="4" hidden="1">{"ProdAssump5_2000_2009",#N/A,FALSE,"ProdAssump"}</definedName>
    <definedName name="wrn.ProdAssump5_2000_2009." localSheetId="7" hidden="1">{"ProdAssump5_2000_2009",#N/A,FALSE,"ProdAssump"}</definedName>
    <definedName name="wrn.ProdAssump5_2000_2009." hidden="1">{"ProdAssump5_2000_2009",#N/A,FALSE,"ProdAssump"}</definedName>
    <definedName name="wrn.ProdAssump6_2010_2019." localSheetId="0" hidden="1">{"ProdAssump6_2010_2019",#N/A,FALSE,"ProdAssump"}</definedName>
    <definedName name="wrn.ProdAssump6_2010_2019." localSheetId="5" hidden="1">{"ProdAssump6_2010_2019",#N/A,FALSE,"ProdAssump"}</definedName>
    <definedName name="wrn.ProdAssump6_2010_2019." localSheetId="1" hidden="1">{"ProdAssump6_2010_2019",#N/A,FALSE,"ProdAssump"}</definedName>
    <definedName name="wrn.ProdAssump6_2010_2019." localSheetId="4" hidden="1">{"ProdAssump6_2010_2019",#N/A,FALSE,"ProdAssump"}</definedName>
    <definedName name="wrn.ProdAssump6_2010_2019." localSheetId="7" hidden="1">{"ProdAssump6_2010_2019",#N/A,FALSE,"ProdAssump"}</definedName>
    <definedName name="wrn.ProdAssump6_2010_2019." hidden="1">{"ProdAssump6_2010_2019",#N/A,FALSE,"ProdAssump"}</definedName>
    <definedName name="wrn.ProdAssump7_2000_2009." localSheetId="0" hidden="1">{"ProdAssump7_2000_2009",#N/A,FALSE,"ProdAssump"}</definedName>
    <definedName name="wrn.ProdAssump7_2000_2009." localSheetId="5" hidden="1">{"ProdAssump7_2000_2009",#N/A,FALSE,"ProdAssump"}</definedName>
    <definedName name="wrn.ProdAssump7_2000_2009." localSheetId="1" hidden="1">{"ProdAssump7_2000_2009",#N/A,FALSE,"ProdAssump"}</definedName>
    <definedName name="wrn.ProdAssump7_2000_2009." localSheetId="4" hidden="1">{"ProdAssump7_2000_2009",#N/A,FALSE,"ProdAssump"}</definedName>
    <definedName name="wrn.ProdAssump7_2000_2009." localSheetId="7" hidden="1">{"ProdAssump7_2000_2009",#N/A,FALSE,"ProdAssump"}</definedName>
    <definedName name="wrn.ProdAssump7_2000_2009." hidden="1">{"ProdAssump7_2000_2009",#N/A,FALSE,"ProdAssump"}</definedName>
    <definedName name="wrn.ProdAssump8_2010_2019." localSheetId="0" hidden="1">{"ProdAssump8_2010_2019",#N/A,FALSE,"ProdAssump"}</definedName>
    <definedName name="wrn.ProdAssump8_2010_2019." localSheetId="5" hidden="1">{"ProdAssump8_2010_2019",#N/A,FALSE,"ProdAssump"}</definedName>
    <definedName name="wrn.ProdAssump8_2010_2019." localSheetId="1" hidden="1">{"ProdAssump8_2010_2019",#N/A,FALSE,"ProdAssump"}</definedName>
    <definedName name="wrn.ProdAssump8_2010_2019." localSheetId="4" hidden="1">{"ProdAssump8_2010_2019",#N/A,FALSE,"ProdAssump"}</definedName>
    <definedName name="wrn.ProdAssump8_2010_2019." localSheetId="7" hidden="1">{"ProdAssump8_2010_2019",#N/A,FALSE,"ProdAssump"}</definedName>
    <definedName name="wrn.ProdAssump8_2010_2019." hidden="1">{"ProdAssump8_2010_2019",#N/A,FALSE,"ProdAssump"}</definedName>
    <definedName name="wrn.ProdAssump9_2009_2009." localSheetId="0" hidden="1">{"ProdAssump9_2000_2009",#N/A,FALSE,"ProdAssump"}</definedName>
    <definedName name="wrn.ProdAssump9_2009_2009." localSheetId="5" hidden="1">{"ProdAssump9_2000_2009",#N/A,FALSE,"ProdAssump"}</definedName>
    <definedName name="wrn.ProdAssump9_2009_2009." localSheetId="1" hidden="1">{"ProdAssump9_2000_2009",#N/A,FALSE,"ProdAssump"}</definedName>
    <definedName name="wrn.ProdAssump9_2009_2009." localSheetId="4" hidden="1">{"ProdAssump9_2000_2009",#N/A,FALSE,"ProdAssump"}</definedName>
    <definedName name="wrn.ProdAssump9_2009_2009." localSheetId="7" hidden="1">{"ProdAssump9_2000_2009",#N/A,FALSE,"ProdAssump"}</definedName>
    <definedName name="wrn.ProdAssump9_2009_2009." hidden="1">{"ProdAssump9_2000_2009",#N/A,FALSE,"ProdAssump"}</definedName>
    <definedName name="wrn.ProdAssumpTotal2000_2009." localSheetId="0" hidden="1">{"ProdAssumpTotal1",#N/A,FALSE,"ProdAssump"}</definedName>
    <definedName name="wrn.ProdAssumpTotal2000_2009." localSheetId="5" hidden="1">{"ProdAssumpTotal1",#N/A,FALSE,"ProdAssump"}</definedName>
    <definedName name="wrn.ProdAssumpTotal2000_2009." localSheetId="1" hidden="1">{"ProdAssumpTotal1",#N/A,FALSE,"ProdAssump"}</definedName>
    <definedName name="wrn.ProdAssumpTotal2000_2009." localSheetId="4" hidden="1">{"ProdAssumpTotal1",#N/A,FALSE,"ProdAssump"}</definedName>
    <definedName name="wrn.ProdAssumpTotal2000_2009." localSheetId="7" hidden="1">{"ProdAssumpTotal1",#N/A,FALSE,"ProdAssump"}</definedName>
    <definedName name="wrn.ProdAssumpTotal2000_2009." hidden="1">{"ProdAssumpTotal1",#N/A,FALSE,"ProdAssump"}</definedName>
    <definedName name="wrn.ProdAssumpTotal2010_2019." localSheetId="0" hidden="1">{"ProdAssumpTotal2",#N/A,FALSE,"ProdAssump"}</definedName>
    <definedName name="wrn.ProdAssumpTotal2010_2019." localSheetId="5" hidden="1">{"ProdAssumpTotal2",#N/A,FALSE,"ProdAssump"}</definedName>
    <definedName name="wrn.ProdAssumpTotal2010_2019." localSheetId="1" hidden="1">{"ProdAssumpTotal2",#N/A,FALSE,"ProdAssump"}</definedName>
    <definedName name="wrn.ProdAssumpTotal2010_2019." localSheetId="4" hidden="1">{"ProdAssumpTotal2",#N/A,FALSE,"ProdAssump"}</definedName>
    <definedName name="wrn.ProdAssumpTotal2010_2019." localSheetId="7" hidden="1">{"ProdAssumpTotal2",#N/A,FALSE,"ProdAssump"}</definedName>
    <definedName name="wrn.ProdAssumpTotal2010_2019." hidden="1">{"ProdAssumpTotal2",#N/A,FALSE,"ProdAssump"}</definedName>
    <definedName name="wrn.ProdQuantities1_2000_2009." localSheetId="0" hidden="1">{"ProdQuantities1_2000_2009",#N/A,FALSE,"ProdQuantities"}</definedName>
    <definedName name="wrn.ProdQuantities1_2000_2009." localSheetId="5" hidden="1">{"ProdQuantities1_2000_2009",#N/A,FALSE,"ProdQuantities"}</definedName>
    <definedName name="wrn.ProdQuantities1_2000_2009." localSheetId="1" hidden="1">{"ProdQuantities1_2000_2009",#N/A,FALSE,"ProdQuantities"}</definedName>
    <definedName name="wrn.ProdQuantities1_2000_2009." localSheetId="4" hidden="1">{"ProdQuantities1_2000_2009",#N/A,FALSE,"ProdQuantities"}</definedName>
    <definedName name="wrn.ProdQuantities1_2000_2009." localSheetId="7" hidden="1">{"ProdQuantities1_2000_2009",#N/A,FALSE,"ProdQuantities"}</definedName>
    <definedName name="wrn.ProdQuantities1_2000_2009." hidden="1">{"ProdQuantities1_2000_2009",#N/A,FALSE,"ProdQuantities"}</definedName>
    <definedName name="wrn.ProdQuantities10_2010_2019." localSheetId="0" hidden="1">{"ProdQuantities10_2010_2019",#N/A,FALSE,"ProdQuantities"}</definedName>
    <definedName name="wrn.ProdQuantities10_2010_2019." localSheetId="5" hidden="1">{"ProdQuantities10_2010_2019",#N/A,FALSE,"ProdQuantities"}</definedName>
    <definedName name="wrn.ProdQuantities10_2010_2019." localSheetId="1" hidden="1">{"ProdQuantities10_2010_2019",#N/A,FALSE,"ProdQuantities"}</definedName>
    <definedName name="wrn.ProdQuantities10_2010_2019." localSheetId="4" hidden="1">{"ProdQuantities10_2010_2019",#N/A,FALSE,"ProdQuantities"}</definedName>
    <definedName name="wrn.ProdQuantities10_2010_2019." localSheetId="7" hidden="1">{"ProdQuantities10_2010_2019",#N/A,FALSE,"ProdQuantities"}</definedName>
    <definedName name="wrn.ProdQuantities10_2010_2019." hidden="1">{"ProdQuantities10_2010_2019",#N/A,FALSE,"ProdQuantities"}</definedName>
    <definedName name="wrn.ProdQuantities11_2000_2009." localSheetId="0" hidden="1">{"ProdQuantities11_2000_2009",#N/A,FALSE,"ProdQuantities"}</definedName>
    <definedName name="wrn.ProdQuantities11_2000_2009." localSheetId="5" hidden="1">{"ProdQuantities11_2000_2009",#N/A,FALSE,"ProdQuantities"}</definedName>
    <definedName name="wrn.ProdQuantities11_2000_2009." localSheetId="1" hidden="1">{"ProdQuantities11_2000_2009",#N/A,FALSE,"ProdQuantities"}</definedName>
    <definedName name="wrn.ProdQuantities11_2000_2009." localSheetId="4" hidden="1">{"ProdQuantities11_2000_2009",#N/A,FALSE,"ProdQuantities"}</definedName>
    <definedName name="wrn.ProdQuantities11_2000_2009." localSheetId="7" hidden="1">{"ProdQuantities11_2000_2009",#N/A,FALSE,"ProdQuantities"}</definedName>
    <definedName name="wrn.ProdQuantities11_2000_2009." hidden="1">{"ProdQuantities11_2000_2009",#N/A,FALSE,"ProdQuantities"}</definedName>
    <definedName name="wrn.ProdQuantities12_2010_2019." localSheetId="0" hidden="1">{"ProdQuantities12_2010_2019",#N/A,FALSE,"ProdQuantities"}</definedName>
    <definedName name="wrn.ProdQuantities12_2010_2019." localSheetId="5" hidden="1">{"ProdQuantities12_2010_2019",#N/A,FALSE,"ProdQuantities"}</definedName>
    <definedName name="wrn.ProdQuantities12_2010_2019." localSheetId="1" hidden="1">{"ProdQuantities12_2010_2019",#N/A,FALSE,"ProdQuantities"}</definedName>
    <definedName name="wrn.ProdQuantities12_2010_2019." localSheetId="4" hidden="1">{"ProdQuantities12_2010_2019",#N/A,FALSE,"ProdQuantities"}</definedName>
    <definedName name="wrn.ProdQuantities12_2010_2019." localSheetId="7" hidden="1">{"ProdQuantities12_2010_2019",#N/A,FALSE,"ProdQuantities"}</definedName>
    <definedName name="wrn.ProdQuantities12_2010_2019." hidden="1">{"ProdQuantities12_2010_2019",#N/A,FALSE,"ProdQuantities"}</definedName>
    <definedName name="wrn.ProdQuantities2_2010_2019." localSheetId="0" hidden="1">{"ProdQuantities2_2010_2019",#N/A,FALSE,"ProdQuantities"}</definedName>
    <definedName name="wrn.ProdQuantities2_2010_2019." localSheetId="5" hidden="1">{"ProdQuantities2_2010_2019",#N/A,FALSE,"ProdQuantities"}</definedName>
    <definedName name="wrn.ProdQuantities2_2010_2019." localSheetId="1" hidden="1">{"ProdQuantities2_2010_2019",#N/A,FALSE,"ProdQuantities"}</definedName>
    <definedName name="wrn.ProdQuantities2_2010_2019." localSheetId="4" hidden="1">{"ProdQuantities2_2010_2019",#N/A,FALSE,"ProdQuantities"}</definedName>
    <definedName name="wrn.ProdQuantities2_2010_2019." localSheetId="7" hidden="1">{"ProdQuantities2_2010_2019",#N/A,FALSE,"ProdQuantities"}</definedName>
    <definedName name="wrn.ProdQuantities2_2010_2019." hidden="1">{"ProdQuantities2_2010_2019",#N/A,FALSE,"ProdQuantities"}</definedName>
    <definedName name="wrn.ProdQuantities3_2000_2009." localSheetId="0" hidden="1">{"ProdQuantities3_2000_2009",#N/A,FALSE,"ProdQuantities"}</definedName>
    <definedName name="wrn.ProdQuantities3_2000_2009." localSheetId="5" hidden="1">{"ProdQuantities3_2000_2009",#N/A,FALSE,"ProdQuantities"}</definedName>
    <definedName name="wrn.ProdQuantities3_2000_2009." localSheetId="1" hidden="1">{"ProdQuantities3_2000_2009",#N/A,FALSE,"ProdQuantities"}</definedName>
    <definedName name="wrn.ProdQuantities3_2000_2009." localSheetId="4" hidden="1">{"ProdQuantities3_2000_2009",#N/A,FALSE,"ProdQuantities"}</definedName>
    <definedName name="wrn.ProdQuantities3_2000_2009." localSheetId="7" hidden="1">{"ProdQuantities3_2000_2009",#N/A,FALSE,"ProdQuantities"}</definedName>
    <definedName name="wrn.ProdQuantities3_2000_2009." hidden="1">{"ProdQuantities3_2000_2009",#N/A,FALSE,"ProdQuantities"}</definedName>
    <definedName name="wrn.ProdQuantities5_2000_2009." localSheetId="0" hidden="1">{"ProdQuantities5_2000_2009",#N/A,FALSE,"ProdQuantities"}</definedName>
    <definedName name="wrn.ProdQuantities5_2000_2009." localSheetId="5" hidden="1">{"ProdQuantities5_2000_2009",#N/A,FALSE,"ProdQuantities"}</definedName>
    <definedName name="wrn.ProdQuantities5_2000_2009." localSheetId="1" hidden="1">{"ProdQuantities5_2000_2009",#N/A,FALSE,"ProdQuantities"}</definedName>
    <definedName name="wrn.ProdQuantities5_2000_2009." localSheetId="4" hidden="1">{"ProdQuantities5_2000_2009",#N/A,FALSE,"ProdQuantities"}</definedName>
    <definedName name="wrn.ProdQuantities5_2000_2009." localSheetId="7" hidden="1">{"ProdQuantities5_2000_2009",#N/A,FALSE,"ProdQuantities"}</definedName>
    <definedName name="wrn.ProdQuantities5_2000_2009." hidden="1">{"ProdQuantities5_2000_2009",#N/A,FALSE,"ProdQuantities"}</definedName>
    <definedName name="wrn.ProdQuantities6_2000_2009." localSheetId="0" hidden="1">{"ProdQuantities6_2010_2019",#N/A,FALSE,"ProdQuantities"}</definedName>
    <definedName name="wrn.ProdQuantities6_2000_2009." localSheetId="5" hidden="1">{"ProdQuantities6_2010_2019",#N/A,FALSE,"ProdQuantities"}</definedName>
    <definedName name="wrn.ProdQuantities6_2000_2009." localSheetId="1" hidden="1">{"ProdQuantities6_2010_2019",#N/A,FALSE,"ProdQuantities"}</definedName>
    <definedName name="wrn.ProdQuantities6_2000_2009." localSheetId="4" hidden="1">{"ProdQuantities6_2010_2019",#N/A,FALSE,"ProdQuantities"}</definedName>
    <definedName name="wrn.ProdQuantities6_2000_2009." localSheetId="7" hidden="1">{"ProdQuantities6_2010_2019",#N/A,FALSE,"ProdQuantities"}</definedName>
    <definedName name="wrn.ProdQuantities6_2000_2009." hidden="1">{"ProdQuantities6_2010_2019",#N/A,FALSE,"ProdQuantities"}</definedName>
    <definedName name="wrn.ProdQuantities7_2000_2009." localSheetId="0" hidden="1">{"ProdQuantities7_2000_2009",#N/A,FALSE,"ProdQuantities"}</definedName>
    <definedName name="wrn.ProdQuantities7_2000_2009." localSheetId="5" hidden="1">{"ProdQuantities7_2000_2009",#N/A,FALSE,"ProdQuantities"}</definedName>
    <definedName name="wrn.ProdQuantities7_2000_2009." localSheetId="1" hidden="1">{"ProdQuantities7_2000_2009",#N/A,FALSE,"ProdQuantities"}</definedName>
    <definedName name="wrn.ProdQuantities7_2000_2009." localSheetId="4" hidden="1">{"ProdQuantities7_2000_2009",#N/A,FALSE,"ProdQuantities"}</definedName>
    <definedName name="wrn.ProdQuantities7_2000_2009." localSheetId="7" hidden="1">{"ProdQuantities7_2000_2009",#N/A,FALSE,"ProdQuantities"}</definedName>
    <definedName name="wrn.ProdQuantities7_2000_2009." hidden="1">{"ProdQuantities7_2000_2009",#N/A,FALSE,"ProdQuantities"}</definedName>
    <definedName name="wrn.ProdQuantities8_2010_2019." localSheetId="0" hidden="1">{"ProdQuantities8_2010_2019",#N/A,FALSE,"ProdQuantities"}</definedName>
    <definedName name="wrn.ProdQuantities8_2010_2019." localSheetId="5" hidden="1">{"ProdQuantities8_2010_2019",#N/A,FALSE,"ProdQuantities"}</definedName>
    <definedName name="wrn.ProdQuantities8_2010_2019." localSheetId="1" hidden="1">{"ProdQuantities8_2010_2019",#N/A,FALSE,"ProdQuantities"}</definedName>
    <definedName name="wrn.ProdQuantities8_2010_2019." localSheetId="4" hidden="1">{"ProdQuantities8_2010_2019",#N/A,FALSE,"ProdQuantities"}</definedName>
    <definedName name="wrn.ProdQuantities8_2010_2019." localSheetId="7" hidden="1">{"ProdQuantities8_2010_2019",#N/A,FALSE,"ProdQuantities"}</definedName>
    <definedName name="wrn.ProdQuantities8_2010_2019." hidden="1">{"ProdQuantities8_2010_2019",#N/A,FALSE,"ProdQuantities"}</definedName>
    <definedName name="wrn.ProdQuantities9_2000_2009." localSheetId="0" hidden="1">{"ProdQuantities9_2000_2009",#N/A,FALSE,"ProdQuantities"}</definedName>
    <definedName name="wrn.ProdQuantities9_2000_2009." localSheetId="5" hidden="1">{"ProdQuantities9_2000_2009",#N/A,FALSE,"ProdQuantities"}</definedName>
    <definedName name="wrn.ProdQuantities9_2000_2009." localSheetId="1" hidden="1">{"ProdQuantities9_2000_2009",#N/A,FALSE,"ProdQuantities"}</definedName>
    <definedName name="wrn.ProdQuantities9_2000_2009." localSheetId="4" hidden="1">{"ProdQuantities9_2000_2009",#N/A,FALSE,"ProdQuantities"}</definedName>
    <definedName name="wrn.ProdQuantities9_2000_2009." localSheetId="7" hidden="1">{"ProdQuantities9_2000_2009",#N/A,FALSE,"ProdQuantities"}</definedName>
    <definedName name="wrn.ProdQuantities9_2000_2009." hidden="1">{"ProdQuantities9_2000_2009",#N/A,FALSE,"ProdQuantities"}</definedName>
    <definedName name="wrn.ProdQuantitiesTotal2000_2009." localSheetId="0" hidden="1">{"ProdQuantitiesTotal2000_2009",#N/A,FALSE,"ProdQuantities"}</definedName>
    <definedName name="wrn.ProdQuantitiesTotal2000_2009." localSheetId="5" hidden="1">{"ProdQuantitiesTotal2000_2009",#N/A,FALSE,"ProdQuantities"}</definedName>
    <definedName name="wrn.ProdQuantitiesTotal2000_2009." localSheetId="1" hidden="1">{"ProdQuantitiesTotal2000_2009",#N/A,FALSE,"ProdQuantities"}</definedName>
    <definedName name="wrn.ProdQuantitiesTotal2000_2009." localSheetId="4" hidden="1">{"ProdQuantitiesTotal2000_2009",#N/A,FALSE,"ProdQuantities"}</definedName>
    <definedName name="wrn.ProdQuantitiesTotal2000_2009." localSheetId="7" hidden="1">{"ProdQuantitiesTotal2000_2009",#N/A,FALSE,"ProdQuantities"}</definedName>
    <definedName name="wrn.ProdQuantitiesTotal2000_2009." hidden="1">{"ProdQuantitiesTotal2000_2009",#N/A,FALSE,"ProdQuantities"}</definedName>
    <definedName name="wrn.ProdQuantitiesTotal2010_2019." localSheetId="0" hidden="1">{"ProdQuantitiesTotal2010_2019",#N/A,FALSE,"ProdQuantities"}</definedName>
    <definedName name="wrn.ProdQuantitiesTotal2010_2019." localSheetId="5" hidden="1">{"ProdQuantitiesTotal2010_2019",#N/A,FALSE,"ProdQuantities"}</definedName>
    <definedName name="wrn.ProdQuantitiesTotal2010_2019." localSheetId="1" hidden="1">{"ProdQuantitiesTotal2010_2019",#N/A,FALSE,"ProdQuantities"}</definedName>
    <definedName name="wrn.ProdQuantitiesTotal2010_2019." localSheetId="4" hidden="1">{"ProdQuantitiesTotal2010_2019",#N/A,FALSE,"ProdQuantities"}</definedName>
    <definedName name="wrn.ProdQuantitiesTotal2010_2019." localSheetId="7" hidden="1">{"ProdQuantitiesTotal2010_2019",#N/A,FALSE,"ProdQuantities"}</definedName>
    <definedName name="wrn.ProdQuantitiesTotal2010_2019." hidden="1">{"ProdQuantitiesTotal2010_2019",#N/A,FALSE,"ProdQuantities"}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localSheetId="1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7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ceitas." localSheetId="0" hidden="1">{#N/A,#N/A,FALSE,"CASH "}</definedName>
    <definedName name="wrn.Receitas." localSheetId="5" hidden="1">{#N/A,#N/A,FALSE,"CASH "}</definedName>
    <definedName name="wrn.Receitas." localSheetId="1" hidden="1">{#N/A,#N/A,FALSE,"CASH "}</definedName>
    <definedName name="wrn.Receitas." localSheetId="4" hidden="1">{#N/A,#N/A,FALSE,"CASH "}</definedName>
    <definedName name="wrn.Receitas." localSheetId="7" hidden="1">{#N/A,#N/A,FALSE,"CASH "}</definedName>
    <definedName name="wrn.Receitas." hidden="1">{#N/A,#N/A,FALSE,"CASH 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7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._.em._.dolar." localSheetId="0" hidden="1">{"cash uss",#N/A,TRUE,"CASH ";"acum USS",#N/A,TRUE,"CASH "}</definedName>
    <definedName name="wrn.relat._.em._.dolar." localSheetId="5" hidden="1">{"cash uss",#N/A,TRUE,"CASH ";"acum USS",#N/A,TRUE,"CASH "}</definedName>
    <definedName name="wrn.relat._.em._.dolar." localSheetId="1" hidden="1">{"cash uss",#N/A,TRUE,"CASH ";"acum USS",#N/A,TRUE,"CASH "}</definedName>
    <definedName name="wrn.relat._.em._.dolar." localSheetId="4" hidden="1">{"cash uss",#N/A,TRUE,"CASH ";"acum USS",#N/A,TRUE,"CASH "}</definedName>
    <definedName name="wrn.relat._.em._.dolar." localSheetId="7" hidden="1">{"cash uss",#N/A,TRUE,"CASH ";"acum USS",#N/A,TRUE,"CASH "}</definedName>
    <definedName name="wrn.relat._.em._.dolar." hidden="1">{"cash uss",#N/A,TRUE,"CASH ";"acum USS",#N/A,TRUE,"CASH "}</definedName>
    <definedName name="wrn.relat._.uss." localSheetId="0" hidden="1">{"mensal uss",#N/A,TRUE,"Cash Flow";"obras uss",#N/A,TRUE,"Cash Obras"}</definedName>
    <definedName name="wrn.relat._.uss." localSheetId="5" hidden="1">{"mensal uss",#N/A,TRUE,"Cash Flow";"obras uss",#N/A,TRUE,"Cash Obras"}</definedName>
    <definedName name="wrn.relat._.uss." localSheetId="1" hidden="1">{"mensal uss",#N/A,TRUE,"Cash Flow";"obras uss",#N/A,TRUE,"Cash Obras"}</definedName>
    <definedName name="wrn.relat._.uss." localSheetId="4" hidden="1">{"mensal uss",#N/A,TRUE,"Cash Flow";"obras uss",#N/A,TRUE,"Cash Obras"}</definedName>
    <definedName name="wrn.relat._.uss." localSheetId="7" hidden="1">{"mensal uss",#N/A,TRUE,"Cash Flow";"obras uss",#N/A,TRUE,"Cash Obras"}</definedName>
    <definedName name="wrn.relat._.uss." hidden="1">{"mensal uss",#N/A,TRUE,"Cash Flow";"obras uss",#N/A,TRUE,"Cash Obras"}</definedName>
    <definedName name="wrn.RELATORIO." localSheetId="0" hidden="1">{#N/A,#N/A,FALSE,"CONTROLE";#N/A,#N/A,FALSE,"CONTROLE"}</definedName>
    <definedName name="wrn.RELATORIO." localSheetId="5" hidden="1">{#N/A,#N/A,FALSE,"CONTROLE";#N/A,#N/A,FALSE,"CONTROLE"}</definedName>
    <definedName name="wrn.RELATORIO." localSheetId="1" hidden="1">{#N/A,#N/A,FALSE,"CONTROLE";#N/A,#N/A,FALSE,"CONTROLE"}</definedName>
    <definedName name="wrn.RELATORIO." localSheetId="4" hidden="1">{#N/A,#N/A,FALSE,"CONTROLE";#N/A,#N/A,FALSE,"CONTROLE"}</definedName>
    <definedName name="wrn.RELATORIO." localSheetId="7" hidden="1">{#N/A,#N/A,FALSE,"CONTROLE";#N/A,#N/A,FALSE,"CONTROLE"}</definedName>
    <definedName name="wrn.RELATORIO." hidden="1">{#N/A,#N/A,FALSE,"CONTROLE";#N/A,#N/A,FALSE,"CONTROLE"}</definedName>
    <definedName name="wrn.Relatorio._.de._.Aprovação." localSheetId="0" hidden="1">{#N/A,#N/A,FALSE,"pedido"}</definedName>
    <definedName name="wrn.Relatorio._.de._.Aprovação." localSheetId="5" hidden="1">{#N/A,#N/A,FALSE,"pedido"}</definedName>
    <definedName name="wrn.Relatorio._.de._.Aprovação." localSheetId="1" hidden="1">{#N/A,#N/A,FALSE,"pedido"}</definedName>
    <definedName name="wrn.Relatorio._.de._.Aprovação." localSheetId="4" hidden="1">{#N/A,#N/A,FALSE,"pedido"}</definedName>
    <definedName name="wrn.Relatorio._.de._.Aprovação." localSheetId="7" hidden="1">{#N/A,#N/A,FALSE,"pedido"}</definedName>
    <definedName name="wrn.Relatorio._.de._.Aprovação." hidden="1">{#N/A,#N/A,FALSE,"pedido"}</definedName>
    <definedName name="wrn.RELAUSS." localSheetId="0" hidden="1">{"MENSALUS",#N/A,FALSE,"CASH";"ACUMULUS",#N/A,FALSE,"CASH"}</definedName>
    <definedName name="wrn.RELAUSS." localSheetId="5" hidden="1">{"MENSALUS",#N/A,FALSE,"CASH";"ACUMULUS",#N/A,FALSE,"CASH"}</definedName>
    <definedName name="wrn.RELAUSS." localSheetId="1" hidden="1">{"MENSALUS",#N/A,FALSE,"CASH";"ACUMULUS",#N/A,FALSE,"CASH"}</definedName>
    <definedName name="wrn.RELAUSS." localSheetId="4" hidden="1">{"MENSALUS",#N/A,FALSE,"CASH";"ACUMULUS",#N/A,FALSE,"CASH"}</definedName>
    <definedName name="wrn.RELAUSS." localSheetId="7" hidden="1">{"MENSALUS",#N/A,FALSE,"CASH";"ACUMULUS",#N/A,FALSE,"CASH"}</definedName>
    <definedName name="wrn.RELAUSS." hidden="1">{"MENSALUS",#N/A,FALSE,"CASH";"ACUMULUS",#N/A,FALSE,"CASH"}</definedName>
    <definedName name="wrn.RELPAC.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localSheetId="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localSheetId="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localSheetId="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localSheetId="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port." localSheetId="0" hidden="1">{#N/A,#N/A,FALSE,"Front Sheet";#N/A,#N/A,FALSE,"Profit and Loss";#N/A,#N/A,FALSE,"Balance Sheet";#N/A,#N/A,FALSE,"Cashflow";#N/A,#N/A,FALSE,"Debt and Cred";#N/A,#N/A,FALSE,"Debt Statement";#N/A,#N/A,FALSE,"Tax Computation"}</definedName>
    <definedName name="wrn.report." localSheetId="5" hidden="1">{#N/A,#N/A,FALSE,"Front Sheet";#N/A,#N/A,FALSE,"Profit and Loss";#N/A,#N/A,FALSE,"Balance Sheet";#N/A,#N/A,FALSE,"Cashflow";#N/A,#N/A,FALSE,"Debt and Cred";#N/A,#N/A,FALSE,"Debt Statement";#N/A,#N/A,FALSE,"Tax Computation"}</definedName>
    <definedName name="wrn.report." localSheetId="1" hidden="1">{#N/A,#N/A,FALSE,"Front Sheet";#N/A,#N/A,FALSE,"Profit and Loss";#N/A,#N/A,FALSE,"Balance Sheet";#N/A,#N/A,FALSE,"Cashflow";#N/A,#N/A,FALSE,"Debt and Cred";#N/A,#N/A,FALSE,"Debt Statement";#N/A,#N/A,FALSE,"Tax Computation"}</definedName>
    <definedName name="wrn.report." localSheetId="4" hidden="1">{#N/A,#N/A,FALSE,"Front Sheet";#N/A,#N/A,FALSE,"Profit and Loss";#N/A,#N/A,FALSE,"Balance Sheet";#N/A,#N/A,FALSE,"Cashflow";#N/A,#N/A,FALSE,"Debt and Cred";#N/A,#N/A,FALSE,"Debt Statement";#N/A,#N/A,FALSE,"Tax Computation"}</definedName>
    <definedName name="wrn.report." localSheetId="7" hidden="1">{#N/A,#N/A,FALSE,"Front Sheet";#N/A,#N/A,FALSE,"Profit and Loss";#N/A,#N/A,FALSE,"Balance Sheet";#N/A,#N/A,FALSE,"Cashflow";#N/A,#N/A,FALSE,"Debt and Cred";#N/A,#N/A,FALSE,"Debt Statement";#N/A,#N/A,FALSE,"Tax Computation"}</definedName>
    <definedName name="wrn.report." hidden="1">{#N/A,#N/A,FALSE,"Front Sheet";#N/A,#N/A,FALSE,"Profit and Loss";#N/A,#N/A,FALSE,"Balance Sheet";#N/A,#N/A,FALSE,"Cashflow";#N/A,#N/A,FALSE,"Debt and Cred";#N/A,#N/A,FALSE,"Debt Statement";#N/A,#N/A,FALSE,"Tax Computation"}</definedName>
    <definedName name="wrn.Short._.Form._.Print._.Out." localSheetId="0" hidden="1">{#N/A,#N/A,FALSE,"General Assumptions";#N/A,#N/A,FALSE,"Accounts";#N/A,#N/A,FALSE,"OperatingAssumptions";#N/A,#N/A,FALSE,"Cashflow";#N/A,#N/A,FALSE,"Debt";#N/A,#N/A,FALSE,"Ops Summary";#N/A,#N/A,FALSE,"Summary"}</definedName>
    <definedName name="wrn.Short._.Form._.Print._.Out." localSheetId="5" hidden="1">{#N/A,#N/A,FALSE,"General Assumptions";#N/A,#N/A,FALSE,"Accounts";#N/A,#N/A,FALSE,"OperatingAssumptions";#N/A,#N/A,FALSE,"Cashflow";#N/A,#N/A,FALSE,"Debt";#N/A,#N/A,FALSE,"Ops Summary";#N/A,#N/A,FALSE,"Summary"}</definedName>
    <definedName name="wrn.Short._.Form._.Print._.Out." localSheetId="1" hidden="1">{#N/A,#N/A,FALSE,"General Assumptions";#N/A,#N/A,FALSE,"Accounts";#N/A,#N/A,FALSE,"OperatingAssumptions";#N/A,#N/A,FALSE,"Cashflow";#N/A,#N/A,FALSE,"Debt";#N/A,#N/A,FALSE,"Ops Summary";#N/A,#N/A,FALSE,"Summary"}</definedName>
    <definedName name="wrn.Short._.Form._.Print._.Out." localSheetId="4" hidden="1">{#N/A,#N/A,FALSE,"General Assumptions";#N/A,#N/A,FALSE,"Accounts";#N/A,#N/A,FALSE,"OperatingAssumptions";#N/A,#N/A,FALSE,"Cashflow";#N/A,#N/A,FALSE,"Debt";#N/A,#N/A,FALSE,"Ops Summary";#N/A,#N/A,FALSE,"Summary"}</definedName>
    <definedName name="wrn.Short._.Form._.Print._.Out." localSheetId="7" hidden="1">{#N/A,#N/A,FALSE,"General Assumptions";#N/A,#N/A,FALSE,"Accounts";#N/A,#N/A,FALSE,"OperatingAssumptions";#N/A,#N/A,FALSE,"Cashflow";#N/A,#N/A,FALSE,"Debt";#N/A,#N/A,FALSE,"Ops Summary";#N/A,#N/A,FALSE,"Summary"}</definedName>
    <definedName name="wrn.Short._.Form._.Print._.Out." hidden="1">{#N/A,#N/A,FALSE,"General Assumptions";#N/A,#N/A,FALSE,"Accounts";#N/A,#N/A,FALSE,"OperatingAssumptions";#N/A,#N/A,FALSE,"Cashflow";#N/A,#N/A,FALSE,"Debt";#N/A,#N/A,FALSE,"Ops Summary";#N/A,#N/A,FALSE,"Summary"}</definedName>
    <definedName name="wrn.Shut_Down." localSheetId="0" hidden="1">{#N/A,#N/A,FALSE,"Shut-down"}</definedName>
    <definedName name="wrn.Shut_Down." localSheetId="5" hidden="1">{#N/A,#N/A,FALSE,"Shut-down"}</definedName>
    <definedName name="wrn.Shut_Down." localSheetId="1" hidden="1">{#N/A,#N/A,FALSE,"Shut-down"}</definedName>
    <definedName name="wrn.Shut_Down." localSheetId="4" hidden="1">{#N/A,#N/A,FALSE,"Shut-down"}</definedName>
    <definedName name="wrn.Shut_Down." localSheetId="7" hidden="1">{#N/A,#N/A,FALSE,"Shut-down"}</definedName>
    <definedName name="wrn.Shut_Down." hidden="1">{#N/A,#N/A,FALSE,"Shut-down"}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TAND_ALONE_BOTH." localSheetId="0" hidden="1">{"FCB_ALL",#N/A,FALSE,"FCB";"GREY_ALL",#N/A,FALSE,"GREY"}</definedName>
    <definedName name="wrn.STAND_ALONE_BOTH." localSheetId="5" hidden="1">{"FCB_ALL",#N/A,FALSE,"FCB";"GREY_ALL",#N/A,FALSE,"GREY"}</definedName>
    <definedName name="wrn.STAND_ALONE_BOTH." localSheetId="1" hidden="1">{"FCB_ALL",#N/A,FALSE,"FCB";"GREY_ALL",#N/A,FALSE,"GREY"}</definedName>
    <definedName name="wrn.STAND_ALONE_BOTH." localSheetId="4" hidden="1">{"FCB_ALL",#N/A,FALSE,"FCB";"GREY_ALL",#N/A,FALSE,"GREY"}</definedName>
    <definedName name="wrn.STAND_ALONE_BOTH." localSheetId="7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localSheetId="5" hidden="1">{"FCB_ALL",#N/A,FALSE,"FCB";"GREY_ALL",#N/A,FALSE,"GREY"}</definedName>
    <definedName name="wrn.Stand_alone_both._dcf" localSheetId="1" hidden="1">{"FCB_ALL",#N/A,FALSE,"FCB";"GREY_ALL",#N/A,FALSE,"GREY"}</definedName>
    <definedName name="wrn.Stand_alone_both._dcf" localSheetId="4" hidden="1">{"FCB_ALL",#N/A,FALSE,"FCB";"GREY_ALL",#N/A,FALSE,"GREY"}</definedName>
    <definedName name="wrn.Stand_alone_both._dcf" localSheetId="7" hidden="1">{"FCB_ALL",#N/A,FALSE,"FCB";"GREY_ALL",#N/A,FALSE,"GREY"}</definedName>
    <definedName name="wrn.Stand_alone_both._dcf" hidden="1">{"FCB_ALL",#N/A,FALSE,"FCB";"GREY_ALL",#N/A,FALSE,"GREY"}</definedName>
    <definedName name="wrn.stay" localSheetId="0" hidden="1">{"summary1",#N/A,TRUE,"Comps";"summary2",#N/A,TRUE,"Comps";"summary3",#N/A,TRUE,"Comps"}</definedName>
    <definedName name="wrn.stay" localSheetId="5" hidden="1">{"summary1",#N/A,TRUE,"Comps";"summary2",#N/A,TRUE,"Comps";"summary3",#N/A,TRUE,"Comps"}</definedName>
    <definedName name="wrn.stay" localSheetId="1" hidden="1">{"summary1",#N/A,TRUE,"Comps";"summary2",#N/A,TRUE,"Comps";"summary3",#N/A,TRUE,"Comps"}</definedName>
    <definedName name="wrn.stay" localSheetId="4" hidden="1">{"summary1",#N/A,TRUE,"Comps";"summary2",#N/A,TRUE,"Comps";"summary3",#N/A,TRUE,"Comps"}</definedName>
    <definedName name="wrn.stay" localSheetId="7" hidden="1">{"summary1",#N/A,TRUE,"Comps";"summary2",#N/A,TRUE,"Comps";"summary3",#N/A,TRUE,"Comps"}</definedName>
    <definedName name="wrn.stay" hidden="1">{"summary1",#N/A,TRUE,"Comps";"summary2",#N/A,TRUE,"Comps";"summary3",#N/A,TRUE,"Comps"}</definedName>
    <definedName name="wrn.Summary." localSheetId="0" hidden="1">{"Summary",#N/A,FALSE,"Summary"}</definedName>
    <definedName name="wrn.Summary." localSheetId="5" hidden="1">{"Summary",#N/A,FALSE,"Summary"}</definedName>
    <definedName name="wrn.Summary." localSheetId="1" hidden="1">{"Summary",#N/A,FALSE,"Summary"}</definedName>
    <definedName name="wrn.Summary." localSheetId="4" hidden="1">{"Summary",#N/A,FALSE,"Summary"}</definedName>
    <definedName name="wrn.Summary." localSheetId="7" hidden="1">{"Summary",#N/A,FALSE,"Summary"}</definedName>
    <definedName name="wrn.Summary." hidden="1">{"Summary",#N/A,FALSE,"Summary"}</definedName>
    <definedName name="wrn.Summary._.results." localSheetId="0" hidden="1">{"key inputs",#N/A,TRUE,"Key Inputs";"key outputs",#N/A,TRUE,"Outputs";"Other inputs",#N/A,TRUE,"Other Inputs";"Revenue",#N/A,TRUE,"Rev"}</definedName>
    <definedName name="wrn.Summary._.results." localSheetId="5" hidden="1">{"key inputs",#N/A,TRUE,"Key Inputs";"key outputs",#N/A,TRUE,"Outputs";"Other inputs",#N/A,TRUE,"Other Inputs";"Revenue",#N/A,TRUE,"Rev"}</definedName>
    <definedName name="wrn.Summary._.results." localSheetId="1" hidden="1">{"key inputs",#N/A,TRUE,"Key Inputs";"key outputs",#N/A,TRUE,"Outputs";"Other inputs",#N/A,TRUE,"Other Inputs";"Revenue",#N/A,TRUE,"Rev"}</definedName>
    <definedName name="wrn.Summary._.results." localSheetId="4" hidden="1">{"key inputs",#N/A,TRUE,"Key Inputs";"key outputs",#N/A,TRUE,"Outputs";"Other inputs",#N/A,TRUE,"Other Inputs";"Revenue",#N/A,TRUE,"Rev"}</definedName>
    <definedName name="wrn.Summary._.results." localSheetId="7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5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4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7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5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localSheetId="4" hidden="1">{"Tariff Comparison",#N/A,FALSE,"Benchmarking";"Tariff Comparison 2",#N/A,FALSE,"Benchmarking";"Tariff Comparison 3",#N/A,FALSE,"Benchmarking"}</definedName>
    <definedName name="wrn.Tariff._.Comaprison." localSheetId="7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mp." localSheetId="0" hidden="1">{"Side 1",#N/A,FALSE,"Hovedark";"Valuation",#N/A,FALSE,"Valuation";"Side 2",#N/A,FALSE,"Hovedark";"Cash Flow",#N/A,FALSE,"Hovedark";"Bidrag",#N/A,FALSE,"Bidrag"}</definedName>
    <definedName name="wrn.Temp." localSheetId="5" hidden="1">{"Side 1",#N/A,FALSE,"Hovedark";"Valuation",#N/A,FALSE,"Valuation";"Side 2",#N/A,FALSE,"Hovedark";"Cash Flow",#N/A,FALSE,"Hovedark";"Bidrag",#N/A,FALSE,"Bidrag"}</definedName>
    <definedName name="wrn.Temp." localSheetId="1" hidden="1">{"Side 1",#N/A,FALSE,"Hovedark";"Valuation",#N/A,FALSE,"Valuation";"Side 2",#N/A,FALSE,"Hovedark";"Cash Flow",#N/A,FALSE,"Hovedark";"Bidrag",#N/A,FALSE,"Bidrag"}</definedName>
    <definedName name="wrn.Temp." localSheetId="4" hidden="1">{"Side 1",#N/A,FALSE,"Hovedark";"Valuation",#N/A,FALSE,"Valuation";"Side 2",#N/A,FALSE,"Hovedark";"Cash Flow",#N/A,FALSE,"Hovedark";"Bidrag",#N/A,FALSE,"Bidrag"}</definedName>
    <definedName name="wrn.Temp." localSheetId="7" hidden="1">{"Side 1",#N/A,FALSE,"Hovedark";"Valuation",#N/A,FALSE,"Valuation";"Side 2",#N/A,FALSE,"Hovedark";"Cash Flow",#N/A,FALSE,"Hovedark";"Bidrag",#N/A,FALSE,"Bidrag"}</definedName>
    <definedName name="wrn.Temp." hidden="1">{"Side 1",#N/A,FALSE,"Hovedark";"Valuation",#N/A,FALSE,"Valuation";"Side 2",#N/A,FALSE,"Hovedark";"Cash Flow",#N/A,FALSE,"Hovedark";"Bidrag",#N/A,FALSE,"Bidrag"}</definedName>
    <definedName name="wrn.TERCEIRO." localSheetId="0" hidden="1">{#N/A,#N/A,FALSE,"corret.gmotors";#N/A,#N/A,FALSE,"front.gv";#N/A,#N/A,FALSE,"correto.sandi";#N/A,#N/A,FALSE,"agrorio.rod.agric";#N/A,#N/A,FALSE,"promo.postop";#N/A,#N/A,FALSE,"rodocred.sandi";#N/A,#N/A,FALSE,"correto.front";#N/A,#N/A,FALSE,"correto.j.piratini";#N/A,#N/A,FALSE,"riocamp.dm";#N/A,#N/A,FALSE,"campos.daihatsu ";#N/A,#N/A,FALSE,"cuiabá.daihatsu ";#N/A,#N/A,FALSE,"cirasa.daihatsu ";#N/A,#N/A,FALSE,"front.daihatsu";#N/A,#N/A,FALSE,"g.motors.daihatsu ";#N/A,#N/A,FALSE,"belem.daihatsu ";#N/A,#N/A,FALSE,"rioverm.daihatsu";#N/A,#N/A,FALSE,"rodocred.g.motors";#N/A,#N/A,FALSE,"rondo.sandi";#N/A,#N/A,FALSE,"promo.rodoren.";#N/A,#N/A,FALSE,"link.promo";#N/A,#N/A,FALSE,"verd.com.verd.sa";#N/A,#N/A,FALSE,"frigo.ruy";#N/A,#N/A,FALSE,"correto.daihatsu";#N/A,#N/A,FALSE,"gv.belem";#N/A,#N/A,FALSE,"front.dm";#N/A,#N/A,FALSE,"rond.corret";#N/A,#N/A,FALSE,"rioverm.corret";#N/A,#N/A,FALSE,"corret.cuiabá";#N/A,#N/A,FALSE,"agro.fazbacuri";#N/A,#N/A,FALSE,"corret.dm";#N/A,#N/A,FALSE,"verdade.dm";#N/A,#N/A,FALSE,"rioverm.dm";#N/A,#N/A,FALSE,"rond.dm";#N/A,#N/A,FALSE,"cuiabá.dm";#N/A,#N/A,FALSE,"verdcom.dm";#N/A,#N/A,FALSE,"gv.gmotors";#N/A,#N/A,FALSE,"lavínia.dm";#N/A,#N/A,FALSE,"gv.sandíesel";#N/A,#N/A,FALSE,"corret.wvjr";#N/A,#N/A,FALSE,"daihatsu.factoring";#N/A,#N/A,FALSE,"sadive.dm";#N/A,#N/A,FALSE,"corret.cuiabá";#N/A,#N/A,FALSE,"corret.hsf";#N/A,#N/A,FALSE,"cirasa.gminas";#N/A,#N/A,FALSE,"fazbac.rodagric"}</definedName>
    <definedName name="wrn.TERCEIRO." localSheetId="5" hidden="1">{#N/A,#N/A,FALSE,"corret.gmotors";#N/A,#N/A,FALSE,"front.gv";#N/A,#N/A,FALSE,"correto.sandi";#N/A,#N/A,FALSE,"agrorio.rod.agric";#N/A,#N/A,FALSE,"promo.postop";#N/A,#N/A,FALSE,"rodocred.sandi";#N/A,#N/A,FALSE,"correto.front";#N/A,#N/A,FALSE,"correto.j.piratini";#N/A,#N/A,FALSE,"riocamp.dm";#N/A,#N/A,FALSE,"campos.daihatsu ";#N/A,#N/A,FALSE,"cuiabá.daihatsu ";#N/A,#N/A,FALSE,"cirasa.daihatsu ";#N/A,#N/A,FALSE,"front.daihatsu";#N/A,#N/A,FALSE,"g.motors.daihatsu ";#N/A,#N/A,FALSE,"belem.daihatsu ";#N/A,#N/A,FALSE,"rioverm.daihatsu";#N/A,#N/A,FALSE,"rodocred.g.motors";#N/A,#N/A,FALSE,"rondo.sandi";#N/A,#N/A,FALSE,"promo.rodoren.";#N/A,#N/A,FALSE,"link.promo";#N/A,#N/A,FALSE,"verd.com.verd.sa";#N/A,#N/A,FALSE,"frigo.ruy";#N/A,#N/A,FALSE,"correto.daihatsu";#N/A,#N/A,FALSE,"gv.belem";#N/A,#N/A,FALSE,"front.dm";#N/A,#N/A,FALSE,"rond.corret";#N/A,#N/A,FALSE,"rioverm.corret";#N/A,#N/A,FALSE,"corret.cuiabá";#N/A,#N/A,FALSE,"agro.fazbacuri";#N/A,#N/A,FALSE,"corret.dm";#N/A,#N/A,FALSE,"verdade.dm";#N/A,#N/A,FALSE,"rioverm.dm";#N/A,#N/A,FALSE,"rond.dm";#N/A,#N/A,FALSE,"cuiabá.dm";#N/A,#N/A,FALSE,"verdcom.dm";#N/A,#N/A,FALSE,"gv.gmotors";#N/A,#N/A,FALSE,"lavínia.dm";#N/A,#N/A,FALSE,"gv.sandíesel";#N/A,#N/A,FALSE,"corret.wvjr";#N/A,#N/A,FALSE,"daihatsu.factoring";#N/A,#N/A,FALSE,"sadive.dm";#N/A,#N/A,FALSE,"corret.cuiabá";#N/A,#N/A,FALSE,"corret.hsf";#N/A,#N/A,FALSE,"cirasa.gminas";#N/A,#N/A,FALSE,"fazbac.rodagric"}</definedName>
    <definedName name="wrn.TERCEIRO." localSheetId="1" hidden="1">{#N/A,#N/A,FALSE,"corret.gmotors";#N/A,#N/A,FALSE,"front.gv";#N/A,#N/A,FALSE,"correto.sandi";#N/A,#N/A,FALSE,"agrorio.rod.agric";#N/A,#N/A,FALSE,"promo.postop";#N/A,#N/A,FALSE,"rodocred.sandi";#N/A,#N/A,FALSE,"correto.front";#N/A,#N/A,FALSE,"correto.j.piratini";#N/A,#N/A,FALSE,"riocamp.dm";#N/A,#N/A,FALSE,"campos.daihatsu ";#N/A,#N/A,FALSE,"cuiabá.daihatsu ";#N/A,#N/A,FALSE,"cirasa.daihatsu ";#N/A,#N/A,FALSE,"front.daihatsu";#N/A,#N/A,FALSE,"g.motors.daihatsu ";#N/A,#N/A,FALSE,"belem.daihatsu ";#N/A,#N/A,FALSE,"rioverm.daihatsu";#N/A,#N/A,FALSE,"rodocred.g.motors";#N/A,#N/A,FALSE,"rondo.sandi";#N/A,#N/A,FALSE,"promo.rodoren.";#N/A,#N/A,FALSE,"link.promo";#N/A,#N/A,FALSE,"verd.com.verd.sa";#N/A,#N/A,FALSE,"frigo.ruy";#N/A,#N/A,FALSE,"correto.daihatsu";#N/A,#N/A,FALSE,"gv.belem";#N/A,#N/A,FALSE,"front.dm";#N/A,#N/A,FALSE,"rond.corret";#N/A,#N/A,FALSE,"rioverm.corret";#N/A,#N/A,FALSE,"corret.cuiabá";#N/A,#N/A,FALSE,"agro.fazbacuri";#N/A,#N/A,FALSE,"corret.dm";#N/A,#N/A,FALSE,"verdade.dm";#N/A,#N/A,FALSE,"rioverm.dm";#N/A,#N/A,FALSE,"rond.dm";#N/A,#N/A,FALSE,"cuiabá.dm";#N/A,#N/A,FALSE,"verdcom.dm";#N/A,#N/A,FALSE,"gv.gmotors";#N/A,#N/A,FALSE,"lavínia.dm";#N/A,#N/A,FALSE,"gv.sandíesel";#N/A,#N/A,FALSE,"corret.wvjr";#N/A,#N/A,FALSE,"daihatsu.factoring";#N/A,#N/A,FALSE,"sadive.dm";#N/A,#N/A,FALSE,"corret.cuiabá";#N/A,#N/A,FALSE,"corret.hsf";#N/A,#N/A,FALSE,"cirasa.gminas";#N/A,#N/A,FALSE,"fazbac.rodagric"}</definedName>
    <definedName name="wrn.TERCEIRO." localSheetId="4" hidden="1">{#N/A,#N/A,FALSE,"corret.gmotors";#N/A,#N/A,FALSE,"front.gv";#N/A,#N/A,FALSE,"correto.sandi";#N/A,#N/A,FALSE,"agrorio.rod.agric";#N/A,#N/A,FALSE,"promo.postop";#N/A,#N/A,FALSE,"rodocred.sandi";#N/A,#N/A,FALSE,"correto.front";#N/A,#N/A,FALSE,"correto.j.piratini";#N/A,#N/A,FALSE,"riocamp.dm";#N/A,#N/A,FALSE,"campos.daihatsu ";#N/A,#N/A,FALSE,"cuiabá.daihatsu ";#N/A,#N/A,FALSE,"cirasa.daihatsu ";#N/A,#N/A,FALSE,"front.daihatsu";#N/A,#N/A,FALSE,"g.motors.daihatsu ";#N/A,#N/A,FALSE,"belem.daihatsu ";#N/A,#N/A,FALSE,"rioverm.daihatsu";#N/A,#N/A,FALSE,"rodocred.g.motors";#N/A,#N/A,FALSE,"rondo.sandi";#N/A,#N/A,FALSE,"promo.rodoren.";#N/A,#N/A,FALSE,"link.promo";#N/A,#N/A,FALSE,"verd.com.verd.sa";#N/A,#N/A,FALSE,"frigo.ruy";#N/A,#N/A,FALSE,"correto.daihatsu";#N/A,#N/A,FALSE,"gv.belem";#N/A,#N/A,FALSE,"front.dm";#N/A,#N/A,FALSE,"rond.corret";#N/A,#N/A,FALSE,"rioverm.corret";#N/A,#N/A,FALSE,"corret.cuiabá";#N/A,#N/A,FALSE,"agro.fazbacuri";#N/A,#N/A,FALSE,"corret.dm";#N/A,#N/A,FALSE,"verdade.dm";#N/A,#N/A,FALSE,"rioverm.dm";#N/A,#N/A,FALSE,"rond.dm";#N/A,#N/A,FALSE,"cuiabá.dm";#N/A,#N/A,FALSE,"verdcom.dm";#N/A,#N/A,FALSE,"gv.gmotors";#N/A,#N/A,FALSE,"lavínia.dm";#N/A,#N/A,FALSE,"gv.sandíesel";#N/A,#N/A,FALSE,"corret.wvjr";#N/A,#N/A,FALSE,"daihatsu.factoring";#N/A,#N/A,FALSE,"sadive.dm";#N/A,#N/A,FALSE,"corret.cuiabá";#N/A,#N/A,FALSE,"corret.hsf";#N/A,#N/A,FALSE,"cirasa.gminas";#N/A,#N/A,FALSE,"fazbac.rodagric"}</definedName>
    <definedName name="wrn.TERCEIRO." localSheetId="7" hidden="1">{#N/A,#N/A,FALSE,"corret.gmotors";#N/A,#N/A,FALSE,"front.gv";#N/A,#N/A,FALSE,"correto.sandi";#N/A,#N/A,FALSE,"agrorio.rod.agric";#N/A,#N/A,FALSE,"promo.postop";#N/A,#N/A,FALSE,"rodocred.sandi";#N/A,#N/A,FALSE,"correto.front";#N/A,#N/A,FALSE,"correto.j.piratini";#N/A,#N/A,FALSE,"riocamp.dm";#N/A,#N/A,FALSE,"campos.daihatsu ";#N/A,#N/A,FALSE,"cuiabá.daihatsu ";#N/A,#N/A,FALSE,"cirasa.daihatsu ";#N/A,#N/A,FALSE,"front.daihatsu";#N/A,#N/A,FALSE,"g.motors.daihatsu ";#N/A,#N/A,FALSE,"belem.daihatsu ";#N/A,#N/A,FALSE,"rioverm.daihatsu";#N/A,#N/A,FALSE,"rodocred.g.motors";#N/A,#N/A,FALSE,"rondo.sandi";#N/A,#N/A,FALSE,"promo.rodoren.";#N/A,#N/A,FALSE,"link.promo";#N/A,#N/A,FALSE,"verd.com.verd.sa";#N/A,#N/A,FALSE,"frigo.ruy";#N/A,#N/A,FALSE,"correto.daihatsu";#N/A,#N/A,FALSE,"gv.belem";#N/A,#N/A,FALSE,"front.dm";#N/A,#N/A,FALSE,"rond.corret";#N/A,#N/A,FALSE,"rioverm.corret";#N/A,#N/A,FALSE,"corret.cuiabá";#N/A,#N/A,FALSE,"agro.fazbacuri";#N/A,#N/A,FALSE,"corret.dm";#N/A,#N/A,FALSE,"verdade.dm";#N/A,#N/A,FALSE,"rioverm.dm";#N/A,#N/A,FALSE,"rond.dm";#N/A,#N/A,FALSE,"cuiabá.dm";#N/A,#N/A,FALSE,"verdcom.dm";#N/A,#N/A,FALSE,"gv.gmotors";#N/A,#N/A,FALSE,"lavínia.dm";#N/A,#N/A,FALSE,"gv.sandíesel";#N/A,#N/A,FALSE,"corret.wvjr";#N/A,#N/A,FALSE,"daihatsu.factoring";#N/A,#N/A,FALSE,"sadive.dm";#N/A,#N/A,FALSE,"corret.cuiabá";#N/A,#N/A,FALSE,"corret.hsf";#N/A,#N/A,FALSE,"cirasa.gminas";#N/A,#N/A,FALSE,"fazbac.rodagric"}</definedName>
    <definedName name="wrn.TERCEIRO." hidden="1">{#N/A,#N/A,FALSE,"corret.gmotors";#N/A,#N/A,FALSE,"front.gv";#N/A,#N/A,FALSE,"correto.sandi";#N/A,#N/A,FALSE,"agrorio.rod.agric";#N/A,#N/A,FALSE,"promo.postop";#N/A,#N/A,FALSE,"rodocred.sandi";#N/A,#N/A,FALSE,"correto.front";#N/A,#N/A,FALSE,"correto.j.piratini";#N/A,#N/A,FALSE,"riocamp.dm";#N/A,#N/A,FALSE,"campos.daihatsu ";#N/A,#N/A,FALSE,"cuiabá.daihatsu ";#N/A,#N/A,FALSE,"cirasa.daihatsu ";#N/A,#N/A,FALSE,"front.daihatsu";#N/A,#N/A,FALSE,"g.motors.daihatsu ";#N/A,#N/A,FALSE,"belem.daihatsu ";#N/A,#N/A,FALSE,"rioverm.daihatsu";#N/A,#N/A,FALSE,"rodocred.g.motors";#N/A,#N/A,FALSE,"rondo.sandi";#N/A,#N/A,FALSE,"promo.rodoren.";#N/A,#N/A,FALSE,"link.promo";#N/A,#N/A,FALSE,"verd.com.verd.sa";#N/A,#N/A,FALSE,"frigo.ruy";#N/A,#N/A,FALSE,"correto.daihatsu";#N/A,#N/A,FALSE,"gv.belem";#N/A,#N/A,FALSE,"front.dm";#N/A,#N/A,FALSE,"rond.corret";#N/A,#N/A,FALSE,"rioverm.corret";#N/A,#N/A,FALSE,"corret.cuiabá";#N/A,#N/A,FALSE,"agro.fazbacuri";#N/A,#N/A,FALSE,"corret.dm";#N/A,#N/A,FALSE,"verdade.dm";#N/A,#N/A,FALSE,"rioverm.dm";#N/A,#N/A,FALSE,"rond.dm";#N/A,#N/A,FALSE,"cuiabá.dm";#N/A,#N/A,FALSE,"verdcom.dm";#N/A,#N/A,FALSE,"gv.gmotors";#N/A,#N/A,FALSE,"lavínia.dm";#N/A,#N/A,FALSE,"gv.sandíesel";#N/A,#N/A,FALSE,"corret.wvjr";#N/A,#N/A,FALSE,"daihatsu.factoring";#N/A,#N/A,FALSE,"sadive.dm";#N/A,#N/A,FALSE,"corret.cuiabá";#N/A,#N/A,FALSE,"corret.hsf";#N/A,#N/A,FALSE,"cirasa.gminas";#N/A,#N/A,FALSE,"fazbac.rodagric"}</definedName>
    <definedName name="wrn.test." localSheetId="0" hidden="1">{"test2",#N/A,TRUE,"Prices"}</definedName>
    <definedName name="wrn.test." localSheetId="5" hidden="1">{"test2",#N/A,TRUE,"Prices"}</definedName>
    <definedName name="wrn.test." localSheetId="1" hidden="1">{"test2",#N/A,TRUE,"Prices"}</definedName>
    <definedName name="wrn.test." localSheetId="4" hidden="1">{"test2",#N/A,TRUE,"Prices"}</definedName>
    <definedName name="wrn.test." localSheetId="7" hidden="1">{"test2",#N/A,TRUE,"Prices"}</definedName>
    <definedName name="wrn.test." hidden="1">{"test2",#N/A,TRUE,"Prices"}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7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7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.Informes." localSheetId="0" hidden="1">{#N/A,#N/A,FALSE,"CA";#N/A,#N/A,FALSE,"CN";#N/A,#N/A,FALSE,"Inv";#N/A,#N/A,FALSE,"Inv Acc";"Miguel_balance",#N/A,FALSE,"Bal";#N/A,#N/A,FALSE,"Plantilla";#N/A,#N/A,FALSE,"CA (2)";#N/A,#N/A,FALSE,"CN (2)"}</definedName>
    <definedName name="wrn.Total._.Informes." localSheetId="5" hidden="1">{#N/A,#N/A,FALSE,"CA";#N/A,#N/A,FALSE,"CN";#N/A,#N/A,FALSE,"Inv";#N/A,#N/A,FALSE,"Inv Acc";"Miguel_balance",#N/A,FALSE,"Bal";#N/A,#N/A,FALSE,"Plantilla";#N/A,#N/A,FALSE,"CA (2)";#N/A,#N/A,FALSE,"CN (2)"}</definedName>
    <definedName name="wrn.Total._.Informes." localSheetId="1" hidden="1">{#N/A,#N/A,FALSE,"CA";#N/A,#N/A,FALSE,"CN";#N/A,#N/A,FALSE,"Inv";#N/A,#N/A,FALSE,"Inv Acc";"Miguel_balance",#N/A,FALSE,"Bal";#N/A,#N/A,FALSE,"Plantilla";#N/A,#N/A,FALSE,"CA (2)";#N/A,#N/A,FALSE,"CN (2)"}</definedName>
    <definedName name="wrn.Total._.Informes." localSheetId="4" hidden="1">{#N/A,#N/A,FALSE,"CA";#N/A,#N/A,FALSE,"CN";#N/A,#N/A,FALSE,"Inv";#N/A,#N/A,FALSE,"Inv Acc";"Miguel_balance",#N/A,FALSE,"Bal";#N/A,#N/A,FALSE,"Plantilla";#N/A,#N/A,FALSE,"CA (2)";#N/A,#N/A,FALSE,"CN (2)"}</definedName>
    <definedName name="wrn.Total._.Informes." localSheetId="7" hidden="1">{#N/A,#N/A,FALSE,"CA";#N/A,#N/A,FALSE,"CN";#N/A,#N/A,FALSE,"Inv";#N/A,#N/A,FALSE,"Inv Acc";"Miguel_balance",#N/A,FALSE,"Bal";#N/A,#N/A,FALSE,"Plantilla";#N/A,#N/A,FALSE,"CA (2)";#N/A,#N/A,FALSE,"CN (2)"}</definedName>
    <definedName name="wrn.Total._.Informes." hidden="1">{#N/A,#N/A,FALSE,"CA";#N/A,#N/A,FALSE,"CN";#N/A,#N/A,FALSE,"Inv";#N/A,#N/A,FALSE,"Inv Acc";"Miguel_balance",#N/A,FALSE,"Bal";#N/A,#N/A,FALSE,"Plantilla";#N/A,#N/A,FALSE,"CA (2)";#N/A,#N/A,FALSE,"CN (2)"}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SW." localSheetId="0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7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endas." localSheetId="0" hidden="1">{#N/A,#N/A,FALSE,"Grafico vendas"}</definedName>
    <definedName name="wrn.Vendas." localSheetId="5" hidden="1">{#N/A,#N/A,FALSE,"Grafico vendas"}</definedName>
    <definedName name="wrn.Vendas." localSheetId="1" hidden="1">{#N/A,#N/A,FALSE,"Grafico vendas"}</definedName>
    <definedName name="wrn.Vendas." localSheetId="4" hidden="1">{#N/A,#N/A,FALSE,"Grafico vendas"}</definedName>
    <definedName name="wrn.Vendas." localSheetId="7" hidden="1">{#N/A,#N/A,FALSE,"Grafico vendas"}</definedName>
    <definedName name="wrn.Vendas." hidden="1">{#N/A,#N/A,FALSE,"Grafico vendas"}</definedName>
    <definedName name="wrn.WorkingCapGermanGAAP2000_2009." localSheetId="0" hidden="1">{"WCGGAAP1",#N/A,FALSE,"P&amp;L G GAAP"}</definedName>
    <definedName name="wrn.WorkingCapGermanGAAP2000_2009." localSheetId="5" hidden="1">{"WCGGAAP1",#N/A,FALSE,"P&amp;L G GAAP"}</definedName>
    <definedName name="wrn.WorkingCapGermanGAAP2000_2009." localSheetId="1" hidden="1">{"WCGGAAP1",#N/A,FALSE,"P&amp;L G GAAP"}</definedName>
    <definedName name="wrn.WorkingCapGermanGAAP2000_2009." localSheetId="4" hidden="1">{"WCGGAAP1",#N/A,FALSE,"P&amp;L G GAAP"}</definedName>
    <definedName name="wrn.WorkingCapGermanGAAP2000_2009." localSheetId="7" hidden="1">{"WCGGAAP1",#N/A,FALSE,"P&amp;L G GAAP"}</definedName>
    <definedName name="wrn.WorkingCapGermanGAAP2000_2009." hidden="1">{"WCGGAAP1",#N/A,FALSE,"P&amp;L G GAAP"}</definedName>
    <definedName name="wrn.WorkingCapGermanGAAP2010_2019." localSheetId="0" hidden="1">{"WCGGAAP2",#N/A,FALSE,"P&amp;L G GAAP"}</definedName>
    <definedName name="wrn.WorkingCapGermanGAAP2010_2019." localSheetId="5" hidden="1">{"WCGGAAP2",#N/A,FALSE,"P&amp;L G GAAP"}</definedName>
    <definedName name="wrn.WorkingCapGermanGAAP2010_2019." localSheetId="1" hidden="1">{"WCGGAAP2",#N/A,FALSE,"P&amp;L G GAAP"}</definedName>
    <definedName name="wrn.WorkingCapGermanGAAP2010_2019." localSheetId="4" hidden="1">{"WCGGAAP2",#N/A,FALSE,"P&amp;L G GAAP"}</definedName>
    <definedName name="wrn.WorkingCapGermanGAAP2010_2019." localSheetId="7" hidden="1">{"WCGGAAP2",#N/A,FALSE,"P&amp;L G GAAP"}</definedName>
    <definedName name="wrn.WorkingCapGermanGAAP2010_2019." hidden="1">{"WCGGAAP2",#N/A,FALSE,"P&amp;L G GAAP"}</definedName>
    <definedName name="wrn.WorkingCapUSGAAP2000_2009." localSheetId="0" hidden="1">{"WCUSGAAP1",#N/A,FALSE,"P&amp;L US GAAP"}</definedName>
    <definedName name="wrn.WorkingCapUSGAAP2000_2009." localSheetId="5" hidden="1">{"WCUSGAAP1",#N/A,FALSE,"P&amp;L US GAAP"}</definedName>
    <definedName name="wrn.WorkingCapUSGAAP2000_2009." localSheetId="1" hidden="1">{"WCUSGAAP1",#N/A,FALSE,"P&amp;L US GAAP"}</definedName>
    <definedName name="wrn.WorkingCapUSGAAP2000_2009." localSheetId="4" hidden="1">{"WCUSGAAP1",#N/A,FALSE,"P&amp;L US GAAP"}</definedName>
    <definedName name="wrn.WorkingCapUSGAAP2000_2009." localSheetId="7" hidden="1">{"WCUSGAAP1",#N/A,FALSE,"P&amp;L US GAAP"}</definedName>
    <definedName name="wrn.WorkingCapUSGAAP2000_2009." hidden="1">{"WCUSGAAP1",#N/A,FALSE,"P&amp;L US GAAP"}</definedName>
    <definedName name="wrn.WorkingCapUSGAAP2010_2019." localSheetId="0" hidden="1">{"WCUSGAAP2",#N/A,FALSE,"P&amp;L US GAAP"}</definedName>
    <definedName name="wrn.WorkingCapUSGAAP2010_2019." localSheetId="5" hidden="1">{"WCUSGAAP2",#N/A,FALSE,"P&amp;L US GAAP"}</definedName>
    <definedName name="wrn.WorkingCapUSGAAP2010_2019." localSheetId="1" hidden="1">{"WCUSGAAP2",#N/A,FALSE,"P&amp;L US GAAP"}</definedName>
    <definedName name="wrn.WorkingCapUSGAAP2010_2019." localSheetId="4" hidden="1">{"WCUSGAAP2",#N/A,FALSE,"P&amp;L US GAAP"}</definedName>
    <definedName name="wrn.WorkingCapUSGAAP2010_2019." localSheetId="7" hidden="1">{"WCUSGAAP2",#N/A,FALSE,"P&amp;L US GAAP"}</definedName>
    <definedName name="wrn.WorkingCapUSGAAP2010_2019." hidden="1">{"WCUSGAAP2",#N/A,FALSE,"P&amp;L US GAAP"}</definedName>
    <definedName name="wrn1.history" localSheetId="0" hidden="1">{#N/A,#N/A,FALSE,"model"}</definedName>
    <definedName name="wrn1.history" localSheetId="5" hidden="1">{#N/A,#N/A,FALSE,"model"}</definedName>
    <definedName name="wrn1.history" localSheetId="1" hidden="1">{#N/A,#N/A,FALSE,"model"}</definedName>
    <definedName name="wrn1.history" localSheetId="4" hidden="1">{#N/A,#N/A,FALSE,"model"}</definedName>
    <definedName name="wrn1.history" localSheetId="7" hidden="1">{#N/A,#N/A,FALSE,"model"}</definedName>
    <definedName name="wrn1.history" hidden="1">{#N/A,#N/A,FALSE,"model"}</definedName>
    <definedName name="wrn2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5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4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localSheetId="7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3.histroic" localSheetId="0" hidden="1">{#N/A,#N/A,FALSE,"model"}</definedName>
    <definedName name="wrn3.histroic" localSheetId="5" hidden="1">{#N/A,#N/A,FALSE,"model"}</definedName>
    <definedName name="wrn3.histroic" localSheetId="1" hidden="1">{#N/A,#N/A,FALSE,"model"}</definedName>
    <definedName name="wrn3.histroic" localSheetId="4" hidden="1">{#N/A,#N/A,FALSE,"model"}</definedName>
    <definedName name="wrn3.histroic" localSheetId="7" hidden="1">{#N/A,#N/A,FALSE,"model"}</definedName>
    <definedName name="wrn3.histroic" hidden="1">{#N/A,#N/A,FALSE,"model"}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s_1" hidden="1">{#N/A,#N/A,FALSE,"LLAVE";#N/A,#N/A,FALSE,"EERR";#N/A,#N/A,FALSE,"ESP";#N/A,#N/A,FALSE,"EOAF";#N/A,#N/A,FALSE,"CASH";#N/A,#N/A,FALSE,"FINANZAS";#N/A,#N/A,FALSE,"DEUDA";#N/A,#N/A,FALSE,"INVERSION";#N/A,#N/A,FALSE,"PERSONAL"}</definedName>
    <definedName name="WTGs">#REF!</definedName>
    <definedName name="WTGs_Barile" localSheetId="5">#REF!</definedName>
    <definedName name="WTGs_Barile">#REF!</definedName>
    <definedName name="WTGs_Oxara" localSheetId="5">#REF!</definedName>
    <definedName name="WTGs_Oxara">#REF!</definedName>
    <definedName name="WTGs_Sorgente" localSheetId="5">#REF!</definedName>
    <definedName name="WTGs_Sorgente">#REF!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4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4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4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4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4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6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6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6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6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6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>#REF!</definedName>
    <definedName name="www" localSheetId="5">#REF!</definedName>
    <definedName name="www">#REF!</definedName>
    <definedName name="wwww" localSheetId="0" hidden="1">{#N/A,#N/A,FALSE,"CONTROLE"}</definedName>
    <definedName name="wwww" localSheetId="5" hidden="1">{#N/A,#N/A,FALSE,"CONTROLE"}</definedName>
    <definedName name="wwww" localSheetId="1" hidden="1">{#N/A,#N/A,FALSE,"CONTROLE"}</definedName>
    <definedName name="wwww" localSheetId="4" hidden="1">{#N/A,#N/A,FALSE,"CONTROLE"}</definedName>
    <definedName name="wwww" localSheetId="7" hidden="1">{#N/A,#N/A,FALSE,"CONTROLE"}</definedName>
    <definedName name="wwww" hidden="1">{#N/A,#N/A,FALSE,"CONTROLE"}</definedName>
    <definedName name="wwwwww" localSheetId="0" hidden="1">{#N/A,#N/A,FALSE,"CONTROLE";#N/A,#N/A,FALSE,"CONTROLE"}</definedName>
    <definedName name="wwwwww" localSheetId="5" hidden="1">{#N/A,#N/A,FALSE,"CONTROLE";#N/A,#N/A,FALSE,"CONTROLE"}</definedName>
    <definedName name="wwwwww" localSheetId="1" hidden="1">{#N/A,#N/A,FALSE,"CONTROLE";#N/A,#N/A,FALSE,"CONTROLE"}</definedName>
    <definedName name="wwwwww" localSheetId="4" hidden="1">{#N/A,#N/A,FALSE,"CONTROLE";#N/A,#N/A,FALSE,"CONTROLE"}</definedName>
    <definedName name="wwwwww" localSheetId="7" hidden="1">{#N/A,#N/A,FALSE,"CONTROLE";#N/A,#N/A,FALSE,"CONTROLE"}</definedName>
    <definedName name="wwwwww" hidden="1">{#N/A,#N/A,FALSE,"CONTROLE";#N/A,#N/A,FALSE,"CONTROLE"}</definedName>
    <definedName name="wwwwwww" localSheetId="0" hidden="1">{#N/A,#N/A,FALSE,"CONTROLE"}</definedName>
    <definedName name="wwwwwww" localSheetId="5" hidden="1">{#N/A,#N/A,FALSE,"CONTROLE"}</definedName>
    <definedName name="wwwwwww" localSheetId="1" hidden="1">{#N/A,#N/A,FALSE,"CONTROLE"}</definedName>
    <definedName name="wwwwwww" localSheetId="4" hidden="1">{#N/A,#N/A,FALSE,"CONTROLE"}</definedName>
    <definedName name="wwwwwww" localSheetId="7" hidden="1">{#N/A,#N/A,FALSE,"CONTROLE"}</definedName>
    <definedName name="wwwwwww" hidden="1">{#N/A,#N/A,FALSE,"CONTROLE"}</definedName>
    <definedName name="wwwwwwwwwwww" localSheetId="0" hidden="1">{#N/A,#N/A,FALSE,"CONTROLE"}</definedName>
    <definedName name="wwwwwwwwwwww" localSheetId="5" hidden="1">{#N/A,#N/A,FALSE,"CONTROLE"}</definedName>
    <definedName name="wwwwwwwwwwww" localSheetId="1" hidden="1">{#N/A,#N/A,FALSE,"CONTROLE"}</definedName>
    <definedName name="wwwwwwwwwwww" localSheetId="4" hidden="1">{#N/A,#N/A,FALSE,"CONTROLE"}</definedName>
    <definedName name="wwwwwwwwwwww" localSheetId="7" hidden="1">{#N/A,#N/A,FALSE,"CONTROLE"}</definedName>
    <definedName name="wwwwwwwwwwww" hidden="1">{#N/A,#N/A,FALSE,"CONTROLE"}</definedName>
    <definedName name="x" localSheetId="0" hidden="1">{#N/A,#N/A,FALSE,"ANEXO3 99 ERA";#N/A,#N/A,FALSE,"ANEXO3 99 UBÁ2";#N/A,#N/A,FALSE,"ANEXO3 99 DTU";#N/A,#N/A,FALSE,"ANEXO3 99 RDR";#N/A,#N/A,FALSE,"ANEXO3 99 UBÁ4";#N/A,#N/A,FALSE,"ANEXO3 99 UBÁ6"}</definedName>
    <definedName name="x" localSheetId="5" hidden="1">{#N/A,#N/A,FALSE,"ANEXO3 99 ERA";#N/A,#N/A,FALSE,"ANEXO3 99 UBÁ2";#N/A,#N/A,FALSE,"ANEXO3 99 DTU";#N/A,#N/A,FALSE,"ANEXO3 99 RDR";#N/A,#N/A,FALSE,"ANEXO3 99 UBÁ4";#N/A,#N/A,FALSE,"ANEXO3 99 UBÁ6"}</definedName>
    <definedName name="x" localSheetId="1" hidden="1">{#N/A,#N/A,FALSE,"ANEXO3 99 ERA";#N/A,#N/A,FALSE,"ANEXO3 99 UBÁ2";#N/A,#N/A,FALSE,"ANEXO3 99 DTU";#N/A,#N/A,FALSE,"ANEXO3 99 RDR";#N/A,#N/A,FALSE,"ANEXO3 99 UBÁ4";#N/A,#N/A,FALSE,"ANEXO3 99 UBÁ6"}</definedName>
    <definedName name="x" localSheetId="4" hidden="1">{#N/A,#N/A,FALSE,"ANEXO3 99 ERA";#N/A,#N/A,FALSE,"ANEXO3 99 UBÁ2";#N/A,#N/A,FALSE,"ANEXO3 99 DTU";#N/A,#N/A,FALSE,"ANEXO3 99 RDR";#N/A,#N/A,FALSE,"ANEXO3 99 UBÁ4";#N/A,#N/A,FALSE,"ANEXO3 99 UBÁ6"}</definedName>
    <definedName name="x" localSheetId="7" hidden="1">{#N/A,#N/A,FALSE,"ANEXO3 99 ERA";#N/A,#N/A,FALSE,"ANEXO3 99 UBÁ2";#N/A,#N/A,FALSE,"ANEXO3 99 DTU";#N/A,#N/A,FALSE,"ANEXO3 99 RDR";#N/A,#N/A,FALSE,"ANEXO3 99 UBÁ4";#N/A,#N/A,FALSE,"ANEXO3 99 UBÁ6"}</definedName>
    <definedName name="x" hidden="1">{#N/A,#N/A,FALSE,"ANEXO3 99 ERA";#N/A,#N/A,FALSE,"ANEXO3 99 UBÁ2";#N/A,#N/A,FALSE,"ANEXO3 99 DTU";#N/A,#N/A,FALSE,"ANEXO3 99 RDR";#N/A,#N/A,FALSE,"ANEXO3 99 UBÁ4";#N/A,#N/A,FALSE,"ANEXO3 99 UBÁ6"}</definedName>
    <definedName name="X_1.1.1_FORNEC_CLASSE_CONSUMO_ESPECIAIS">#REF!</definedName>
    <definedName name="X_1.1_FORNECIMENTO_POR_CLASSE_DE_CONSUMO" localSheetId="5">#REF!</definedName>
    <definedName name="X_1.1_FORNECIMENTO_POR_CLASSE_DE_CONSUMO">#REF!</definedName>
    <definedName name="X_1.2.1_FORNEC_NÍVEL_TENSÃO_SEM_ESPECIAIS" localSheetId="5">#REF!</definedName>
    <definedName name="X_1.2.1_FORNEC_NÍVEL_TENSÃO_SEM_ESPECIAIS">#REF!</definedName>
    <definedName name="X_1.2.2_FORNEC_NÍVEL_TENSÃO_ESPECIAIS" localSheetId="5">#REF!</definedName>
    <definedName name="X_1.2.2_FORNEC_NÍVEL_TENSÃO_ESPECIAIS">#REF!</definedName>
    <definedName name="X_1.2_I_FORNEC_BAIXA_TENSÃO" localSheetId="5">#REF!</definedName>
    <definedName name="X_1.2_I_FORNEC_BAIXA_TENSÃO">#REF!</definedName>
    <definedName name="X_1.2_II_FORNECIM_ALTA_TENSÃO" localSheetId="5">#REF!</definedName>
    <definedName name="X_1.2_II_FORNECIM_ALTA_TENSÃO">#REF!</definedName>
    <definedName name="X_1.3_SUPRIM_COMPRA_VENDA" localSheetId="5">#REF!</definedName>
    <definedName name="X_1.3_SUPRIM_COMPRA_VENDA">#REF!</definedName>
    <definedName name="X_1.4.1_SUPRIM_ENER_COMPR_ESPECIAIS" localSheetId="5">#REF!</definedName>
    <definedName name="X_1.4.1_SUPRIM_ENER_COMPR_ESPECIAIS">#REF!</definedName>
    <definedName name="X_1.4_SUPRIM_ENERGIA_COMPRADA" localSheetId="5">#REF!</definedName>
    <definedName name="X_1.4_SUPRIM_ENERGIA_COMPRADA">#REF!</definedName>
    <definedName name="X_1.5.1_SUPR_ENERG_VENDIDA_ESPECIAIS" localSheetId="5">#REF!</definedName>
    <definedName name="X_1.5.1_SUPR_ENERG_VENDIDA_ESPECIAIS">#REF!</definedName>
    <definedName name="X_1.5_SUPRIM_ENERGIA_VENDIDA" localSheetId="5">#REF!</definedName>
    <definedName name="X_1.5_SUPRIM_ENERGIA_VENDIDA">#REF!</definedName>
    <definedName name="X_1.6.1_TARIFA_MÉDIA_TOTAL_VENDAS_ESPEC" localSheetId="5">#REF!</definedName>
    <definedName name="X_1.6.1_TARIFA_MÉDIA_TOTAL_VENDAS_ESPEC">#REF!</definedName>
    <definedName name="X_1.6_TARIFA_TOTAL_VENDAS_OTIMIZ" localSheetId="5">#REF!</definedName>
    <definedName name="X_1.6_TARIFA_TOTAL_VENDAS_OTIMIZ">#REF!</definedName>
    <definedName name="X_1.7_RELAÇÃO_TARIFA_MÉDIA_ANUAL_DE_FORNECIMENTO" localSheetId="5">#REF!</definedName>
    <definedName name="X_1.7_RELAÇÃO_TARIFA_MÉDIA_ANUAL_DE_FORNECIMENTO">#REF!</definedName>
    <definedName name="X_1.8_REL_TAR_MED_ANUAL_SUP_X_CUSTO_MARG" localSheetId="5">#REF!</definedName>
    <definedName name="X_1.8_REL_TAR_MED_ANUAL_SUP_X_CUSTO_MARG">#REF!</definedName>
    <definedName name="X_2.1_RECEITAS_E_MERCADOS_DE" localSheetId="5">#REF!</definedName>
    <definedName name="X_2.1_RECEITAS_E_MERCADOS_DE">#REF!</definedName>
    <definedName name="X_2.2_REC_E_MERC_FORNEC" localSheetId="5">#REF!</definedName>
    <definedName name="X_2.2_REC_E_MERC_FORNEC">#REF!</definedName>
    <definedName name="X_2.3_RECEITA_E_MERCADO_DE_SUPRIMENTO" localSheetId="5">#REF!</definedName>
    <definedName name="X_2.3_RECEITA_E_MERCADO_DE_SUPRIMENTO">#REF!</definedName>
    <definedName name="X_2.5_COTAS_DE_RATEIO_DE_ITAIPU" localSheetId="5">#REF!</definedName>
    <definedName name="X_2.5_COTAS_DE_RATEIO_DE_ITAIPU">#REF!</definedName>
    <definedName name="X_3.1_FORNEC_ACRÉSCIMOS_TARIFÁRIOS_após_a_LEI_8631_93" localSheetId="5">#REF!</definedName>
    <definedName name="X_3.1_FORNEC_ACRÉSCIMOS_TARIFÁRIOS_após_a_LEI_8631_93">#REF!</definedName>
    <definedName name="X_3.2_SUPRIM_ACRÉSCIMOS_TARIFÁRIOS_após_a_LEI_8631_93" localSheetId="5">#REF!</definedName>
    <definedName name="X_3.2_SUPRIM_ACRÉSCIMOS_TARIFÁRIOS_após_a_LEI_8631_93">#REF!</definedName>
    <definedName name="X_3.3_SUPR_PARTICUL_HOMOL_PELO_DNAEE" localSheetId="5">#REF!</definedName>
    <definedName name="X_3.3_SUPR_PARTICUL_HOMOL_PELO_DNAEE">#REF!</definedName>
    <definedName name="X_3.4_ENERGIA_COMPRADA_REAJUSTES" localSheetId="5">#REF!</definedName>
    <definedName name="X_3.4_ENERGIA_COMPRADA_REAJUSTES">#REF!</definedName>
    <definedName name="X_5.1_CONSUMOS_E_FATURAMENTOS_TÍPICOS_DA_BAIXA_TENSÃO" localSheetId="5">#REF!</definedName>
    <definedName name="X_5.1_CONSUMOS_E_FATURAMENTOS_TÍPICOS_DA_BAIXA_TENSÃO">#REF!</definedName>
    <definedName name="X_5.2_CONSUMOS_E_FATURAMENTOS_TÍPICOS_DA_BAIXA_TENSÃO" localSheetId="5">#REF!</definedName>
    <definedName name="X_5.2_CONSUMOS_E_FATURAMENTOS_TÍPICOS_DA_BAIXA_TENSÃO">#REF!</definedName>
    <definedName name="X_6.1_REC_LÍQUIDA_ENERGIA" localSheetId="5">#REF!</definedName>
    <definedName name="X_6.1_REC_LÍQUIDA_ENERGIA">#REF!</definedName>
    <definedName name="X_6.3_DÉBITOS_CRÉDITOS___SUPRIMENTO_ENERGIA_ELÉTRICA_ENTRE_CONCESSIONÁRIAS" localSheetId="5">#REF!</definedName>
    <definedName name="X_6.3_DÉBITOS_CRÉDITOS___SUPRIMENTO_ENERGIA_ELÉTRICA_ENTRE_CONCESSIONÁRIAS">#REF!</definedName>
    <definedName name="X_6.5_RELAÇAO_DAS_PORTARIAS" localSheetId="5">#REF!=#REF!</definedName>
    <definedName name="X_6.5_RELAÇAO_DAS_PORTARIAS" localSheetId="7">#REF!=#REF!</definedName>
    <definedName name="X_6.5_RELAÇAO_DAS_PORTARIAS">#REF!=#REF!</definedName>
    <definedName name="X_6.5_RELAÇAO_DAS_PORTARIAS_RESOLUÇÕES" localSheetId="5">#REF!</definedName>
    <definedName name="X_6.5_RELAÇAO_DAS_PORTARIAS_RESOLUÇÕES">#REF!</definedName>
    <definedName name="X_Factor" localSheetId="5">#REF!</definedName>
    <definedName name="X_Factor">#REF!</definedName>
    <definedName name="xexexex" localSheetId="5">#REF!</definedName>
    <definedName name="xexexex">#REF!</definedName>
    <definedName name="Xfactor" localSheetId="5">#REF!</definedName>
    <definedName name="Xfactor">#REF!</definedName>
    <definedName name="xpaste1" hidden="1">#REF!</definedName>
    <definedName name="Xref" localSheetId="5" hidden="1">#REF!</definedName>
    <definedName name="Xref" hidden="1">#REF!</definedName>
    <definedName name="XREF_COLUMN_1" localSheetId="5" hidden="1">#REF!</definedName>
    <definedName name="XREF_COLUMN_1" hidden="1">#REF!</definedName>
    <definedName name="XREF_COLUMN_10" localSheetId="5" hidden="1">#REF!</definedName>
    <definedName name="XREF_COLUMN_10" hidden="1">#REF!</definedName>
    <definedName name="XREF_COLUMN_11" localSheetId="5" hidden="1">#REF!</definedName>
    <definedName name="XREF_COLUMN_11" hidden="1">#REF!</definedName>
    <definedName name="XREF_COLUMN_12" localSheetId="5" hidden="1">#REF!</definedName>
    <definedName name="XREF_COLUMN_12" hidden="1">#REF!</definedName>
    <definedName name="XREF_COLUMN_13" localSheetId="5" hidden="1">#REF!</definedName>
    <definedName name="XREF_COLUMN_13" hidden="1">#REF!</definedName>
    <definedName name="XREF_COLUMN_14" localSheetId="5" hidden="1">#REF!</definedName>
    <definedName name="XREF_COLUMN_14" hidden="1">#REF!</definedName>
    <definedName name="XREF_COLUMN_15" localSheetId="5" hidden="1">#REF!</definedName>
    <definedName name="XREF_COLUMN_15" hidden="1">#REF!</definedName>
    <definedName name="XREF_COLUMN_16" hidden="1">#REF!</definedName>
    <definedName name="XREF_COLUMN_17" localSheetId="5" hidden="1">#REF!</definedName>
    <definedName name="XREF_COLUMN_17" hidden="1">#REF!</definedName>
    <definedName name="XREF_COLUMN_18" localSheetId="5" hidden="1">#REF!</definedName>
    <definedName name="XREF_COLUMN_18" hidden="1">#REF!</definedName>
    <definedName name="XREF_COLUMN_19" localSheetId="5" hidden="1">#REF!</definedName>
    <definedName name="XREF_COLUMN_19" hidden="1">#REF!</definedName>
    <definedName name="XREF_COLUMN_2" localSheetId="5" hidden="1">#REF!</definedName>
    <definedName name="XREF_COLUMN_2" hidden="1">#REF!</definedName>
    <definedName name="XREF_COLUMN_20" localSheetId="5" hidden="1">#REF!</definedName>
    <definedName name="XREF_COLUMN_20" hidden="1">#REF!</definedName>
    <definedName name="XREF_COLUMN_21" localSheetId="5" hidden="1">#REF!</definedName>
    <definedName name="XREF_COLUMN_21" hidden="1">#REF!</definedName>
    <definedName name="XREF_COLUMN_22" localSheetId="5" hidden="1">#REF!</definedName>
    <definedName name="XREF_COLUMN_22" hidden="1">#REF!</definedName>
    <definedName name="XREF_COLUMN_23" localSheetId="5" hidden="1">#REF!</definedName>
    <definedName name="XREF_COLUMN_23" hidden="1">#REF!</definedName>
    <definedName name="XREF_COLUMN_24" localSheetId="5" hidden="1">#REF!</definedName>
    <definedName name="XREF_COLUMN_24" hidden="1">#REF!</definedName>
    <definedName name="XREF_COLUMN_25" localSheetId="5" hidden="1">#REF!</definedName>
    <definedName name="XREF_COLUMN_25" hidden="1">#REF!</definedName>
    <definedName name="XREF_COLUMN_26" localSheetId="5" hidden="1">#REF!</definedName>
    <definedName name="XREF_COLUMN_26" hidden="1">#REF!</definedName>
    <definedName name="XREF_COLUMN_27" localSheetId="5" hidden="1">#REF!</definedName>
    <definedName name="XREF_COLUMN_27" hidden="1">#REF!</definedName>
    <definedName name="XREF_COLUMN_28" localSheetId="5" hidden="1">#REF!</definedName>
    <definedName name="XREF_COLUMN_28" hidden="1">#REF!</definedName>
    <definedName name="XREF_COLUMN_29" localSheetId="5" hidden="1">#REF!</definedName>
    <definedName name="XREF_COLUMN_29" hidden="1">#REF!</definedName>
    <definedName name="XREF_COLUMN_3" localSheetId="5" hidden="1">#REF!</definedName>
    <definedName name="XREF_COLUMN_3" hidden="1">#REF!</definedName>
    <definedName name="XREF_COLUMN_30" localSheetId="5" hidden="1">#REF!</definedName>
    <definedName name="XREF_COLUMN_30" hidden="1">#REF!</definedName>
    <definedName name="XREF_COLUMN_31" localSheetId="5" hidden="1">#REF!</definedName>
    <definedName name="XREF_COLUMN_31" hidden="1">#REF!</definedName>
    <definedName name="XREF_COLUMN_32" localSheetId="5" hidden="1">#REF!</definedName>
    <definedName name="XREF_COLUMN_32" hidden="1">#REF!</definedName>
    <definedName name="XREF_COLUMN_33" localSheetId="5" hidden="1">#REF!</definedName>
    <definedName name="XREF_COLUMN_33" hidden="1">#REF!</definedName>
    <definedName name="XREF_COLUMN_34" localSheetId="5" hidden="1">#REF!</definedName>
    <definedName name="XREF_COLUMN_34" hidden="1">#REF!</definedName>
    <definedName name="XREF_COLUMN_35" localSheetId="5" hidden="1">#REF!</definedName>
    <definedName name="XREF_COLUMN_35" hidden="1">#REF!</definedName>
    <definedName name="XREF_COLUMN_36" localSheetId="5" hidden="1">#REF!</definedName>
    <definedName name="XREF_COLUMN_36" hidden="1">#REF!</definedName>
    <definedName name="XREF_COLUMN_37" localSheetId="5" hidden="1">#REF!</definedName>
    <definedName name="XREF_COLUMN_37" hidden="1">#REF!</definedName>
    <definedName name="XREF_COLUMN_38" localSheetId="5" hidden="1">#REF!</definedName>
    <definedName name="XREF_COLUMN_38" hidden="1">#REF!</definedName>
    <definedName name="XREF_COLUMN_39" localSheetId="5" hidden="1">#REF!</definedName>
    <definedName name="XREF_COLUMN_39" hidden="1">#REF!</definedName>
    <definedName name="XREF_COLUMN_4" localSheetId="5" hidden="1">#REF!</definedName>
    <definedName name="XREF_COLUMN_4" hidden="1">#REF!</definedName>
    <definedName name="XREF_COLUMN_40" localSheetId="5" hidden="1">#REF!</definedName>
    <definedName name="XREF_COLUMN_40" hidden="1">#REF!</definedName>
    <definedName name="XREF_COLUMN_41" localSheetId="5" hidden="1">#REF!</definedName>
    <definedName name="XREF_COLUMN_41" hidden="1">#REF!</definedName>
    <definedName name="XREF_COLUMN_42" localSheetId="5" hidden="1">#REF!</definedName>
    <definedName name="XREF_COLUMN_42" hidden="1">#REF!</definedName>
    <definedName name="XREF_COLUMN_43" localSheetId="5" hidden="1">#REF!</definedName>
    <definedName name="XREF_COLUMN_43" hidden="1">#REF!</definedName>
    <definedName name="XREF_COLUMN_44" localSheetId="5" hidden="1">#REF!</definedName>
    <definedName name="XREF_COLUMN_44" hidden="1">#REF!</definedName>
    <definedName name="XREF_COLUMN_45" localSheetId="5" hidden="1">#REF!</definedName>
    <definedName name="XREF_COLUMN_45" hidden="1">#REF!</definedName>
    <definedName name="XREF_COLUMN_5" localSheetId="5" hidden="1">#REF!</definedName>
    <definedName name="XREF_COLUMN_5" hidden="1">#REF!</definedName>
    <definedName name="XREF_COLUMN_51" hidden="1">#REF!</definedName>
    <definedName name="XREF_COLUMN_52" hidden="1">#REF!</definedName>
    <definedName name="XREF_COLUMN_53" hidden="1">#REF!</definedName>
    <definedName name="XREF_COLUMN_6" localSheetId="5" hidden="1">#REF!</definedName>
    <definedName name="XREF_COLUMN_6" hidden="1">#REF!</definedName>
    <definedName name="XREF_COLUMN_7" localSheetId="5" hidden="1">#REF!</definedName>
    <definedName name="XREF_COLUMN_7" hidden="1">#REF!</definedName>
    <definedName name="XREF_COLUMN_8" localSheetId="5" hidden="1">#REF!</definedName>
    <definedName name="XREF_COLUMN_8" hidden="1">#REF!</definedName>
    <definedName name="XREF_COLUMN_9" localSheetId="5" hidden="1">#REF!</definedName>
    <definedName name="XREF_COLUMN_9" hidden="1">#REF!</definedName>
    <definedName name="Xref1" localSheetId="5" hidden="1">#REF!</definedName>
    <definedName name="Xref1" hidden="1">#REF!</definedName>
    <definedName name="XRefActiveRow" localSheetId="5" hidden="1">#REF!</definedName>
    <definedName name="XRefActiveRow" hidden="1">#REF!</definedName>
    <definedName name="XRefColumnsCount" hidden="1">2</definedName>
    <definedName name="XRefCopy1" localSheetId="5" hidden="1">#REF!</definedName>
    <definedName name="XRefCopy1" hidden="1">#REF!</definedName>
    <definedName name="XRefCopy10" localSheetId="5" hidden="1">#REF!</definedName>
    <definedName name="XRefCopy10" hidden="1">#REF!</definedName>
    <definedName name="XRefCopy103" hidden="1">#REF!</definedName>
    <definedName name="XRefCopy10Row" localSheetId="5" hidden="1">#REF!</definedName>
    <definedName name="XRefCopy10Row" hidden="1">#REF!</definedName>
    <definedName name="XRefCopy11" localSheetId="5" hidden="1">#REF!</definedName>
    <definedName name="XRefCopy11" hidden="1">#REF!</definedName>
    <definedName name="XRefCopy11Row" localSheetId="5" hidden="1">#REF!</definedName>
    <definedName name="XRefCopy11Row" hidden="1">#REF!</definedName>
    <definedName name="XRefCopy12" localSheetId="5" hidden="1">#REF!</definedName>
    <definedName name="XRefCopy12" hidden="1">#REF!</definedName>
    <definedName name="XRefCopy12Row" localSheetId="5" hidden="1">#REF!</definedName>
    <definedName name="XRefCopy12Row" hidden="1">#REF!</definedName>
    <definedName name="XRefCopy13" localSheetId="5" hidden="1">#REF!</definedName>
    <definedName name="XRefCopy13" hidden="1">#REF!</definedName>
    <definedName name="XRefCopy13Row" localSheetId="5" hidden="1">#REF!</definedName>
    <definedName name="XRefCopy13Row" hidden="1">#REF!</definedName>
    <definedName name="XRefCopy14" localSheetId="5" hidden="1">#REF!</definedName>
    <definedName name="XRefCopy14" hidden="1">#REF!</definedName>
    <definedName name="XRefCopy14Row" localSheetId="5" hidden="1">#REF!</definedName>
    <definedName name="XRefCopy14Row" hidden="1">#REF!</definedName>
    <definedName name="XRefCopy15" localSheetId="5" hidden="1">#REF!</definedName>
    <definedName name="XRefCopy15" hidden="1">#REF!</definedName>
    <definedName name="XRefCopy15Row" localSheetId="5" hidden="1">#REF!</definedName>
    <definedName name="XRefCopy15Row" hidden="1">#REF!</definedName>
    <definedName name="XRefCopy16" localSheetId="5" hidden="1">#REF!</definedName>
    <definedName name="XRefCopy16" hidden="1">#REF!</definedName>
    <definedName name="XRefCopy16Row" localSheetId="5" hidden="1">#REF!</definedName>
    <definedName name="XRefCopy16Row" hidden="1">#REF!</definedName>
    <definedName name="XRefCopy17" localSheetId="5" hidden="1">#REF!</definedName>
    <definedName name="XRefCopy17" hidden="1">#REF!</definedName>
    <definedName name="XRefCopy17Row" localSheetId="5" hidden="1">#REF!</definedName>
    <definedName name="XRefCopy17Row" hidden="1">#REF!</definedName>
    <definedName name="XRefCopy18" localSheetId="5" hidden="1">#REF!</definedName>
    <definedName name="XRefCopy18" hidden="1">#REF!</definedName>
    <definedName name="XRefCopy18Row" localSheetId="5" hidden="1">#REF!</definedName>
    <definedName name="XRefCopy18Row" hidden="1">#REF!</definedName>
    <definedName name="XRefCopy19" localSheetId="5" hidden="1">#REF!</definedName>
    <definedName name="XRefCopy19" hidden="1">#REF!</definedName>
    <definedName name="XRefCopy19Row" localSheetId="5" hidden="1">#REF!</definedName>
    <definedName name="XRefCopy19Row" hidden="1">#REF!</definedName>
    <definedName name="XRefCopy1Row" localSheetId="5" hidden="1">#REF!</definedName>
    <definedName name="XRefCopy1Row" hidden="1">#REF!</definedName>
    <definedName name="XRefCopy2" localSheetId="5" hidden="1">#REF!</definedName>
    <definedName name="XRefCopy2" hidden="1">#REF!</definedName>
    <definedName name="XRefCopy20" localSheetId="5" hidden="1">#REF!</definedName>
    <definedName name="XRefCopy20" hidden="1">#REF!</definedName>
    <definedName name="XRefCopy20Row" localSheetId="5" hidden="1">#REF!</definedName>
    <definedName name="XRefCopy20Row" hidden="1">#REF!</definedName>
    <definedName name="XRefCopy21" localSheetId="5" hidden="1">#REF!</definedName>
    <definedName name="XRefCopy21" hidden="1">#REF!</definedName>
    <definedName name="XRefCopy21Row" localSheetId="5" hidden="1">#REF!</definedName>
    <definedName name="XRefCopy21Row" hidden="1">#REF!</definedName>
    <definedName name="XRefCopy22" localSheetId="5" hidden="1">#REF!</definedName>
    <definedName name="XRefCopy22" hidden="1">#REF!</definedName>
    <definedName name="XRefCopy23" localSheetId="5" hidden="1">#REF!</definedName>
    <definedName name="XRefCopy23" hidden="1">#REF!</definedName>
    <definedName name="XRefCopy23Row" localSheetId="5" hidden="1">#REF!</definedName>
    <definedName name="XRefCopy23Row" hidden="1">#REF!</definedName>
    <definedName name="XRefCopy24" localSheetId="5" hidden="1">#REF!</definedName>
    <definedName name="XRefCopy24" hidden="1">#REF!</definedName>
    <definedName name="XRefCopy24Row" localSheetId="5" hidden="1">#REF!</definedName>
    <definedName name="XRefCopy24Row" hidden="1">#REF!</definedName>
    <definedName name="XRefCopy25" localSheetId="5" hidden="1">#REF!</definedName>
    <definedName name="XRefCopy25" hidden="1">#REF!</definedName>
    <definedName name="XRefCopy25Row" localSheetId="5" hidden="1">#REF!</definedName>
    <definedName name="XRefCopy25Row" hidden="1">#REF!</definedName>
    <definedName name="XRefCopy26" localSheetId="5" hidden="1">#REF!</definedName>
    <definedName name="XRefCopy26" hidden="1">#REF!</definedName>
    <definedName name="XRefCopy26Row" localSheetId="5" hidden="1">#REF!</definedName>
    <definedName name="XRefCopy26Row" hidden="1">#REF!</definedName>
    <definedName name="XRefCopy27" localSheetId="5" hidden="1">#REF!</definedName>
    <definedName name="XRefCopy27" hidden="1">#REF!</definedName>
    <definedName name="XRefCopy27Row" localSheetId="5" hidden="1">#REF!</definedName>
    <definedName name="XRefCopy27Row" hidden="1">#REF!</definedName>
    <definedName name="XRefCopy28" localSheetId="5" hidden="1">#REF!</definedName>
    <definedName name="XRefCopy28" hidden="1">#REF!</definedName>
    <definedName name="XRefCopy28Row" localSheetId="5" hidden="1">#REF!</definedName>
    <definedName name="XRefCopy28Row" hidden="1">#REF!</definedName>
    <definedName name="XRefCopy29" localSheetId="5" hidden="1">#REF!</definedName>
    <definedName name="XRefCopy29" hidden="1">#REF!</definedName>
    <definedName name="XRefCopy29Row" localSheetId="5" hidden="1">#REF!</definedName>
    <definedName name="XRefCopy29Row" hidden="1">#REF!</definedName>
    <definedName name="XRefCopy2Row" localSheetId="5" hidden="1">#REF!</definedName>
    <definedName name="XRefCopy2Row" hidden="1">#REF!</definedName>
    <definedName name="XRefCopy3" localSheetId="5" hidden="1">#REF!</definedName>
    <definedName name="XRefCopy3" hidden="1">#REF!</definedName>
    <definedName name="XRefCopy30" localSheetId="5" hidden="1">#REF!</definedName>
    <definedName name="XRefCopy30" hidden="1">#REF!</definedName>
    <definedName name="XRefCopy30Row" localSheetId="5" hidden="1">#REF!</definedName>
    <definedName name="XRefCopy30Row" hidden="1">#REF!</definedName>
    <definedName name="XRefCopy31" localSheetId="5" hidden="1">#REF!</definedName>
    <definedName name="XRefCopy31" hidden="1">#REF!</definedName>
    <definedName name="XRefCopy31Row" localSheetId="5" hidden="1">#REF!</definedName>
    <definedName name="XRefCopy31Row" hidden="1">#REF!</definedName>
    <definedName name="XRefCopy32" localSheetId="5" hidden="1">#REF!</definedName>
    <definedName name="XRefCopy32" hidden="1">#REF!</definedName>
    <definedName name="XRefCopy32Row" localSheetId="5" hidden="1">#REF!</definedName>
    <definedName name="XRefCopy32Row" hidden="1">#REF!</definedName>
    <definedName name="XRefCopy33" localSheetId="5" hidden="1">#REF!</definedName>
    <definedName name="XRefCopy33" hidden="1">#REF!</definedName>
    <definedName name="XRefCopy33Row" localSheetId="5" hidden="1">#REF!</definedName>
    <definedName name="XRefCopy33Row" hidden="1">#REF!</definedName>
    <definedName name="XRefCopy34" localSheetId="5" hidden="1">#REF!</definedName>
    <definedName name="XRefCopy34" hidden="1">#REF!</definedName>
    <definedName name="XRefCopy34Row" localSheetId="5" hidden="1">#REF!</definedName>
    <definedName name="XRefCopy34Row" hidden="1">#REF!</definedName>
    <definedName name="XRefCopy35" localSheetId="5" hidden="1">#REF!</definedName>
    <definedName name="XRefCopy35" hidden="1">#REF!</definedName>
    <definedName name="XRefCopy35Row" localSheetId="5" hidden="1">#REF!</definedName>
    <definedName name="XRefCopy35Row" hidden="1">#REF!</definedName>
    <definedName name="XRefCopy36" localSheetId="5" hidden="1">#REF!</definedName>
    <definedName name="XRefCopy36" hidden="1">#REF!</definedName>
    <definedName name="XRefCopy36Row" localSheetId="5" hidden="1">#REF!</definedName>
    <definedName name="XRefCopy36Row" hidden="1">#REF!</definedName>
    <definedName name="XRefCopy37" localSheetId="5" hidden="1">#REF!</definedName>
    <definedName name="XRefCopy37" hidden="1">#REF!</definedName>
    <definedName name="XRefCopy37Row" localSheetId="5" hidden="1">#REF!</definedName>
    <definedName name="XRefCopy37Row" hidden="1">#REF!</definedName>
    <definedName name="XRefCopy38" localSheetId="5" hidden="1">#REF!</definedName>
    <definedName name="XRefCopy38" hidden="1">#REF!</definedName>
    <definedName name="XRefCopy38Row" localSheetId="5" hidden="1">#REF!</definedName>
    <definedName name="XRefCopy38Row" hidden="1">#REF!</definedName>
    <definedName name="XRefCopy39" localSheetId="5" hidden="1">#REF!</definedName>
    <definedName name="XRefCopy39" hidden="1">#REF!</definedName>
    <definedName name="XRefCopy39Row" localSheetId="5" hidden="1">#REF!</definedName>
    <definedName name="XRefCopy39Row" hidden="1">#REF!</definedName>
    <definedName name="XRefCopy3Row" localSheetId="5" hidden="1">#REF!</definedName>
    <definedName name="XRefCopy3Row" hidden="1">#REF!</definedName>
    <definedName name="XRefCopy4" localSheetId="5" hidden="1">#REF!</definedName>
    <definedName name="XRefCopy4" hidden="1">#REF!</definedName>
    <definedName name="XRefCopy40" localSheetId="5" hidden="1">#REF!</definedName>
    <definedName name="XRefCopy40" hidden="1">#REF!</definedName>
    <definedName name="XRefCopy40Row" localSheetId="5" hidden="1">#REF!</definedName>
    <definedName name="XRefCopy40Row" hidden="1">#REF!</definedName>
    <definedName name="XRefCopy41" localSheetId="5" hidden="1">#REF!</definedName>
    <definedName name="XRefCopy41" hidden="1">#REF!</definedName>
    <definedName name="XRefCopy41Row" localSheetId="5" hidden="1">#REF!</definedName>
    <definedName name="XRefCopy41Row" hidden="1">#REF!</definedName>
    <definedName name="XRefCopy42" localSheetId="5" hidden="1">#REF!</definedName>
    <definedName name="XRefCopy42" hidden="1">#REF!</definedName>
    <definedName name="XRefCopy42Row" localSheetId="5" hidden="1">#REF!</definedName>
    <definedName name="XRefCopy42Row" hidden="1">#REF!</definedName>
    <definedName name="XRefCopy43" localSheetId="5" hidden="1">#REF!</definedName>
    <definedName name="XRefCopy43" hidden="1">#REF!</definedName>
    <definedName name="XRefCopy43Row" localSheetId="5" hidden="1">#REF!</definedName>
    <definedName name="XRefCopy43Row" hidden="1">#REF!</definedName>
    <definedName name="XRefCopy44" localSheetId="5" hidden="1">#REF!</definedName>
    <definedName name="XRefCopy44" hidden="1">#REF!</definedName>
    <definedName name="XRefCopy44Row" localSheetId="5" hidden="1">#REF!</definedName>
    <definedName name="XRefCopy44Row" hidden="1">#REF!</definedName>
    <definedName name="XRefCopy45" localSheetId="5" hidden="1">#REF!</definedName>
    <definedName name="XRefCopy45" hidden="1">#REF!</definedName>
    <definedName name="XRefCopy45Row" localSheetId="5" hidden="1">#REF!</definedName>
    <definedName name="XRefCopy45Row" hidden="1">#REF!</definedName>
    <definedName name="XRefCopy46" localSheetId="5" hidden="1">#REF!</definedName>
    <definedName name="XRefCopy46" hidden="1">#REF!</definedName>
    <definedName name="XRefCopy46Row" localSheetId="5" hidden="1">#REF!</definedName>
    <definedName name="XRefCopy46Row" hidden="1">#REF!</definedName>
    <definedName name="XRefCopy47" localSheetId="5" hidden="1">#REF!</definedName>
    <definedName name="XRefCopy47" hidden="1">#REF!</definedName>
    <definedName name="XRefCopy47Row" localSheetId="5" hidden="1">#REF!</definedName>
    <definedName name="XRefCopy47Row" hidden="1">#REF!</definedName>
    <definedName name="XRefCopy49Row" localSheetId="5" hidden="1">#REF!</definedName>
    <definedName name="XRefCopy49Row" hidden="1">#REF!</definedName>
    <definedName name="XRefCopy4Row" localSheetId="5" hidden="1">#REF!</definedName>
    <definedName name="XRefCopy4Row" hidden="1">#REF!</definedName>
    <definedName name="XRefCopy5" localSheetId="5" hidden="1">#REF!</definedName>
    <definedName name="XRefCopy5" hidden="1">#REF!</definedName>
    <definedName name="XRefCopy51" hidden="1">#REF!</definedName>
    <definedName name="XRefCopy51Row" localSheetId="5" hidden="1">#REF!</definedName>
    <definedName name="XRefCopy51Row" hidden="1">#REF!</definedName>
    <definedName name="XRefCopy52" hidden="1">#REF!</definedName>
    <definedName name="XRefCopy52Row" localSheetId="5" hidden="1">#REF!</definedName>
    <definedName name="XRefCopy52Row" hidden="1">#REF!</definedName>
    <definedName name="XRefCopy53" hidden="1">#REF!</definedName>
    <definedName name="XRefCopy53Row" localSheetId="5" hidden="1">#REF!</definedName>
    <definedName name="XRefCopy53Row" hidden="1">#REF!</definedName>
    <definedName name="XRefCopy54" localSheetId="5" hidden="1">#REF!</definedName>
    <definedName name="XRefCopy54" hidden="1">#REF!</definedName>
    <definedName name="XRefCopy54Row" localSheetId="5" hidden="1">#REF!</definedName>
    <definedName name="XRefCopy54Row" hidden="1">#REF!</definedName>
    <definedName name="XRefCopy55" localSheetId="5" hidden="1">#REF!</definedName>
    <definedName name="XRefCopy55" hidden="1">#REF!</definedName>
    <definedName name="XRefCopy55Row" localSheetId="5" hidden="1">#REF!</definedName>
    <definedName name="XRefCopy55Row" hidden="1">#REF!</definedName>
    <definedName name="XRefCopy56" localSheetId="5" hidden="1">#REF!</definedName>
    <definedName name="XRefCopy56" hidden="1">#REF!</definedName>
    <definedName name="XRefCopy56Row" localSheetId="5" hidden="1">#REF!</definedName>
    <definedName name="XRefCopy56Row" hidden="1">#REF!</definedName>
    <definedName name="XRefCopy57" localSheetId="5" hidden="1">#REF!</definedName>
    <definedName name="XRefCopy57" hidden="1">#REF!</definedName>
    <definedName name="XRefCopy57Row" localSheetId="5" hidden="1">#REF!</definedName>
    <definedName name="XRefCopy57Row" hidden="1">#REF!</definedName>
    <definedName name="XRefCopy58" localSheetId="5" hidden="1">#REF!</definedName>
    <definedName name="XRefCopy58" hidden="1">#REF!</definedName>
    <definedName name="XRefCopy58Row" localSheetId="5" hidden="1">#REF!</definedName>
    <definedName name="XRefCopy58Row" hidden="1">#REF!</definedName>
    <definedName name="XRefCopy59" localSheetId="5" hidden="1">#REF!</definedName>
    <definedName name="XRefCopy59" hidden="1">#REF!</definedName>
    <definedName name="XRefCopy59Row" localSheetId="5" hidden="1">#REF!</definedName>
    <definedName name="XRefCopy59Row" hidden="1">#REF!</definedName>
    <definedName name="XRefCopy5Row" localSheetId="5" hidden="1">#REF!</definedName>
    <definedName name="XRefCopy5Row" hidden="1">#REF!</definedName>
    <definedName name="XRefCopy6" localSheetId="5" hidden="1">#REF!</definedName>
    <definedName name="XRefCopy6" hidden="1">#REF!</definedName>
    <definedName name="XRefCopy60" localSheetId="5" hidden="1">#REF!</definedName>
    <definedName name="XRefCopy60" hidden="1">#REF!</definedName>
    <definedName name="XRefCopy60Row" localSheetId="5" hidden="1">#REF!</definedName>
    <definedName name="XRefCopy60Row" hidden="1">#REF!</definedName>
    <definedName name="XRefCopy61" localSheetId="5" hidden="1">#REF!</definedName>
    <definedName name="XRefCopy61" hidden="1">#REF!</definedName>
    <definedName name="XRefCopy61Row" localSheetId="5" hidden="1">#REF!</definedName>
    <definedName name="XRefCopy61Row" hidden="1">#REF!</definedName>
    <definedName name="XRefCopy62" localSheetId="5" hidden="1">#REF!</definedName>
    <definedName name="XRefCopy62" hidden="1">#REF!</definedName>
    <definedName name="XRefCopy62Row" localSheetId="5" hidden="1">#REF!</definedName>
    <definedName name="XRefCopy62Row" hidden="1">#REF!</definedName>
    <definedName name="XRefCopy63" localSheetId="5" hidden="1">#REF!</definedName>
    <definedName name="XRefCopy63" hidden="1">#REF!</definedName>
    <definedName name="XRefCopy63Row" localSheetId="5" hidden="1">#REF!</definedName>
    <definedName name="XRefCopy63Row" hidden="1">#REF!</definedName>
    <definedName name="XRefCopy64" localSheetId="5" hidden="1">#REF!</definedName>
    <definedName name="XRefCopy64" hidden="1">#REF!</definedName>
    <definedName name="XRefCopy64Row" localSheetId="5" hidden="1">#REF!</definedName>
    <definedName name="XRefCopy64Row" hidden="1">#REF!</definedName>
    <definedName name="XRefCopy65" localSheetId="5" hidden="1">#REF!</definedName>
    <definedName name="XRefCopy65" hidden="1">#REF!</definedName>
    <definedName name="XRefCopy65Row" localSheetId="5" hidden="1">#REF!</definedName>
    <definedName name="XRefCopy65Row" hidden="1">#REF!</definedName>
    <definedName name="XRefCopy66" localSheetId="5" hidden="1">#REF!</definedName>
    <definedName name="XRefCopy66" hidden="1">#REF!</definedName>
    <definedName name="XRefCopy66Row" localSheetId="5" hidden="1">#REF!</definedName>
    <definedName name="XRefCopy66Row" hidden="1">#REF!</definedName>
    <definedName name="XRefCopy67" localSheetId="5" hidden="1">#REF!</definedName>
    <definedName name="XRefCopy67" hidden="1">#REF!</definedName>
    <definedName name="XRefCopy67Row" localSheetId="5" hidden="1">#REF!</definedName>
    <definedName name="XRefCopy67Row" hidden="1">#REF!</definedName>
    <definedName name="XRefCopy68" localSheetId="5" hidden="1">#REF!</definedName>
    <definedName name="XRefCopy68" hidden="1">#REF!</definedName>
    <definedName name="XRefCopy68Row" localSheetId="5" hidden="1">#REF!</definedName>
    <definedName name="XRefCopy68Row" hidden="1">#REF!</definedName>
    <definedName name="XRefCopy69" localSheetId="5" hidden="1">#REF!</definedName>
    <definedName name="XRefCopy69" hidden="1">#REF!</definedName>
    <definedName name="XRefCopy69Row" localSheetId="5" hidden="1">#REF!</definedName>
    <definedName name="XRefCopy69Row" hidden="1">#REF!</definedName>
    <definedName name="XRefCopy6Row" localSheetId="5" hidden="1">#REF!</definedName>
    <definedName name="XRefCopy6Row" hidden="1">#REF!</definedName>
    <definedName name="XRefCopy7" localSheetId="5" hidden="1">#REF!</definedName>
    <definedName name="XRefCopy7" hidden="1">#REF!</definedName>
    <definedName name="XRefCopy70" localSheetId="5" hidden="1">#REF!</definedName>
    <definedName name="XRefCopy70" hidden="1">#REF!</definedName>
    <definedName name="XRefCopy70Row" localSheetId="5" hidden="1">#REF!</definedName>
    <definedName name="XRefCopy70Row" hidden="1">#REF!</definedName>
    <definedName name="XRefCopy71" localSheetId="5" hidden="1">#REF!</definedName>
    <definedName name="XRefCopy71" hidden="1">#REF!</definedName>
    <definedName name="XRefCopy71Row" localSheetId="5" hidden="1">#REF!</definedName>
    <definedName name="XRefCopy71Row" hidden="1">#REF!</definedName>
    <definedName name="XRefCopy72" localSheetId="5" hidden="1">#REF!</definedName>
    <definedName name="XRefCopy72" hidden="1">#REF!</definedName>
    <definedName name="XRefCopy72Row" localSheetId="5" hidden="1">#REF!</definedName>
    <definedName name="XRefCopy72Row" hidden="1">#REF!</definedName>
    <definedName name="XRefCopy73" localSheetId="5" hidden="1">#REF!</definedName>
    <definedName name="XRefCopy73" hidden="1">#REF!</definedName>
    <definedName name="XRefCopy73Row" localSheetId="5" hidden="1">#REF!</definedName>
    <definedName name="XRefCopy73Row" hidden="1">#REF!</definedName>
    <definedName name="XRefCopy74" localSheetId="5" hidden="1">#REF!</definedName>
    <definedName name="XRefCopy74" hidden="1">#REF!</definedName>
    <definedName name="XRefCopy74Row" localSheetId="5" hidden="1">#REF!</definedName>
    <definedName name="XRefCopy74Row" hidden="1">#REF!</definedName>
    <definedName name="XRefCopy75" localSheetId="5" hidden="1">#REF!</definedName>
    <definedName name="XRefCopy75" hidden="1">#REF!</definedName>
    <definedName name="XRefCopy75Row" localSheetId="5" hidden="1">#REF!</definedName>
    <definedName name="XRefCopy75Row" hidden="1">#REF!</definedName>
    <definedName name="XRefCopy76" localSheetId="5" hidden="1">#REF!</definedName>
    <definedName name="XRefCopy76" hidden="1">#REF!</definedName>
    <definedName name="XRefCopy76Row" localSheetId="5" hidden="1">#REF!</definedName>
    <definedName name="XRefCopy76Row" hidden="1">#REF!</definedName>
    <definedName name="XRefCopy77" localSheetId="5" hidden="1">#REF!</definedName>
    <definedName name="XRefCopy77" hidden="1">#REF!</definedName>
    <definedName name="XRefCopy77Row" localSheetId="5" hidden="1">#REF!</definedName>
    <definedName name="XRefCopy77Row" hidden="1">#REF!</definedName>
    <definedName name="XRefCopy78" localSheetId="5" hidden="1">#REF!</definedName>
    <definedName name="XRefCopy78" hidden="1">#REF!</definedName>
    <definedName name="XRefCopy78Row" localSheetId="5" hidden="1">#REF!</definedName>
    <definedName name="XRefCopy78Row" hidden="1">#REF!</definedName>
    <definedName name="XRefCopy79" localSheetId="5" hidden="1">#REF!</definedName>
    <definedName name="XRefCopy79" hidden="1">#REF!</definedName>
    <definedName name="XRefCopy79Row" localSheetId="5" hidden="1">#REF!</definedName>
    <definedName name="XRefCopy79Row" hidden="1">#REF!</definedName>
    <definedName name="XRefCopy7Row" localSheetId="5" hidden="1">#REF!</definedName>
    <definedName name="XRefCopy7Row" hidden="1">#REF!</definedName>
    <definedName name="XRefCopy8" localSheetId="5" hidden="1">#REF!</definedName>
    <definedName name="XRefCopy8" hidden="1">#REF!</definedName>
    <definedName name="XRefCopy80" localSheetId="5" hidden="1">#REF!</definedName>
    <definedName name="XRefCopy80" hidden="1">#REF!</definedName>
    <definedName name="XRefCopy80Row" localSheetId="5" hidden="1">#REF!</definedName>
    <definedName name="XRefCopy80Row" hidden="1">#REF!</definedName>
    <definedName name="XRefCopy81" localSheetId="5" hidden="1">#REF!</definedName>
    <definedName name="XRefCopy81" hidden="1">#REF!</definedName>
    <definedName name="XRefCopy81Row" localSheetId="5" hidden="1">#REF!</definedName>
    <definedName name="XRefCopy81Row" hidden="1">#REF!</definedName>
    <definedName name="XRefCopy82" localSheetId="5" hidden="1">#REF!</definedName>
    <definedName name="XRefCopy82" hidden="1">#REF!</definedName>
    <definedName name="XRefCopy82Row" localSheetId="5" hidden="1">#REF!</definedName>
    <definedName name="XRefCopy82Row" hidden="1">#REF!</definedName>
    <definedName name="XRefCopy83" localSheetId="5" hidden="1">#REF!</definedName>
    <definedName name="XRefCopy83" hidden="1">#REF!</definedName>
    <definedName name="XRefCopy83Row" localSheetId="5" hidden="1">#REF!</definedName>
    <definedName name="XRefCopy83Row" hidden="1">#REF!</definedName>
    <definedName name="XRefCopy84" localSheetId="5" hidden="1">#REF!</definedName>
    <definedName name="XRefCopy84" hidden="1">#REF!</definedName>
    <definedName name="XRefCopy84Row" localSheetId="5" hidden="1">#REF!</definedName>
    <definedName name="XRefCopy84Row" hidden="1">#REF!</definedName>
    <definedName name="XRefCopy85" localSheetId="5" hidden="1">#REF!</definedName>
    <definedName name="XRefCopy85" hidden="1">#REF!</definedName>
    <definedName name="XRefCopy85Row" hidden="1">#REF!</definedName>
    <definedName name="XRefCopy86" localSheetId="5" hidden="1">#REF!</definedName>
    <definedName name="XRefCopy86" hidden="1">#REF!</definedName>
    <definedName name="XRefCopy86Row" localSheetId="5" hidden="1">#REF!</definedName>
    <definedName name="XRefCopy86Row" hidden="1">#REF!</definedName>
    <definedName name="XRefCopy87" localSheetId="5" hidden="1">#REF!</definedName>
    <definedName name="XRefCopy87" hidden="1">#REF!</definedName>
    <definedName name="XRefCopy87Row" localSheetId="5" hidden="1">#REF!</definedName>
    <definedName name="XRefCopy87Row" hidden="1">#REF!</definedName>
    <definedName name="XRefCopy88" hidden="1">#REF!</definedName>
    <definedName name="XRefCopy88Row" hidden="1">#REF!</definedName>
    <definedName name="XRefCopy8Row" localSheetId="5" hidden="1">#REF!</definedName>
    <definedName name="XRefCopy8Row" hidden="1">#REF!</definedName>
    <definedName name="XRefCopy9" localSheetId="5" hidden="1">#REF!</definedName>
    <definedName name="XRefCopy9" hidden="1">#REF!</definedName>
    <definedName name="XRefCopy91" hidden="1">#REF!</definedName>
    <definedName name="XRefCopy91Row" hidden="1">#REF!</definedName>
    <definedName name="XRefCopy95" localSheetId="5" hidden="1">#REF!</definedName>
    <definedName name="XRefCopy95" hidden="1">#REF!</definedName>
    <definedName name="XRefCopy96" localSheetId="5" hidden="1">#REF!</definedName>
    <definedName name="XRefCopy96" hidden="1">#REF!</definedName>
    <definedName name="XRefCopy97" localSheetId="5" hidden="1">#REF!</definedName>
    <definedName name="XRefCopy97" hidden="1">#REF!</definedName>
    <definedName name="XRefCopy9Row" localSheetId="5" hidden="1">#REF!</definedName>
    <definedName name="XRefCopy9Row" hidden="1">#REF!</definedName>
    <definedName name="XRefCopyRangeCount" hidden="1">3</definedName>
    <definedName name="XRefPaste1" localSheetId="5" hidden="1">#REF!</definedName>
    <definedName name="XRefPaste1" hidden="1">#REF!</definedName>
    <definedName name="XRefPaste10" localSheetId="5" hidden="1">#REF!</definedName>
    <definedName name="XRefPaste10" hidden="1">#REF!</definedName>
    <definedName name="XRefPaste100" localSheetId="5" hidden="1">#REF!</definedName>
    <definedName name="XRefPaste100" hidden="1">#REF!</definedName>
    <definedName name="XRefPaste100Row" localSheetId="5" hidden="1">#REF!</definedName>
    <definedName name="XRefPaste100Row" hidden="1">#REF!</definedName>
    <definedName name="XRefPaste101" localSheetId="5" hidden="1">#REF!</definedName>
    <definedName name="XRefPaste101" hidden="1">#REF!</definedName>
    <definedName name="XRefPaste101Row" localSheetId="5" hidden="1">#REF!</definedName>
    <definedName name="XRefPaste101Row" hidden="1">#REF!</definedName>
    <definedName name="XRefPaste102" localSheetId="5" hidden="1">#REF!</definedName>
    <definedName name="XRefPaste102" hidden="1">#REF!</definedName>
    <definedName name="XRefPaste102Row" localSheetId="5" hidden="1">#REF!</definedName>
    <definedName name="XRefPaste102Row" hidden="1">#REF!</definedName>
    <definedName name="XRefPaste103" localSheetId="5" hidden="1">#REF!</definedName>
    <definedName name="XRefPaste103" hidden="1">#REF!</definedName>
    <definedName name="XRefPaste103Row" localSheetId="5" hidden="1">#REF!</definedName>
    <definedName name="XRefPaste103Row" hidden="1">#REF!</definedName>
    <definedName name="XRefPaste104" localSheetId="5" hidden="1">#REF!</definedName>
    <definedName name="XRefPaste104" hidden="1">#REF!</definedName>
    <definedName name="XRefPaste104Row" localSheetId="5" hidden="1">#REF!</definedName>
    <definedName name="XRefPaste104Row" hidden="1">#REF!</definedName>
    <definedName name="XRefPaste105" localSheetId="5" hidden="1">#REF!</definedName>
    <definedName name="XRefPaste105" hidden="1">#REF!</definedName>
    <definedName name="XRefPaste105Row" localSheetId="5" hidden="1">#REF!</definedName>
    <definedName name="XRefPaste105Row" hidden="1">#REF!</definedName>
    <definedName name="XRefPaste106" localSheetId="5" hidden="1">#REF!</definedName>
    <definedName name="XRefPaste106" hidden="1">#REF!</definedName>
    <definedName name="XRefPaste106Row" localSheetId="5" hidden="1">#REF!</definedName>
    <definedName name="XRefPaste106Row" hidden="1">#REF!</definedName>
    <definedName name="XRefPaste107" localSheetId="5" hidden="1">#REF!</definedName>
    <definedName name="XRefPaste107" hidden="1">#REF!</definedName>
    <definedName name="XRefPaste107Row" localSheetId="5" hidden="1">#REF!</definedName>
    <definedName name="XRefPaste107Row" hidden="1">#REF!</definedName>
    <definedName name="XRefPaste108" localSheetId="5" hidden="1">#REF!</definedName>
    <definedName name="XRefPaste108" hidden="1">#REF!</definedName>
    <definedName name="XRefPaste108Row" localSheetId="5" hidden="1">#REF!</definedName>
    <definedName name="XRefPaste108Row" hidden="1">#REF!</definedName>
    <definedName name="XRefPaste109" localSheetId="5" hidden="1">#REF!</definedName>
    <definedName name="XRefPaste109" hidden="1">#REF!</definedName>
    <definedName name="XRefPaste109Row" localSheetId="5" hidden="1">#REF!</definedName>
    <definedName name="XRefPaste109Row" hidden="1">#REF!</definedName>
    <definedName name="XRefPaste10Row" localSheetId="5" hidden="1">#REF!</definedName>
    <definedName name="XRefPaste10Row" hidden="1">#REF!</definedName>
    <definedName name="XRefPaste11" localSheetId="5" hidden="1">#REF!</definedName>
    <definedName name="XRefPaste11" hidden="1">#REF!</definedName>
    <definedName name="XRefPaste110" localSheetId="5" hidden="1">#REF!</definedName>
    <definedName name="XRefPaste110" hidden="1">#REF!</definedName>
    <definedName name="XRefPaste110Row" localSheetId="5" hidden="1">#REF!</definedName>
    <definedName name="XRefPaste110Row" hidden="1">#REF!</definedName>
    <definedName name="XRefPaste111" localSheetId="5" hidden="1">#REF!</definedName>
    <definedName name="XRefPaste111" hidden="1">#REF!</definedName>
    <definedName name="XRefPaste111Row" localSheetId="5" hidden="1">#REF!</definedName>
    <definedName name="XRefPaste111Row" hidden="1">#REF!</definedName>
    <definedName name="XRefPaste112" localSheetId="5" hidden="1">#REF!</definedName>
    <definedName name="XRefPaste112" hidden="1">#REF!</definedName>
    <definedName name="XRefPaste112Row" localSheetId="5" hidden="1">#REF!</definedName>
    <definedName name="XRefPaste112Row" hidden="1">#REF!</definedName>
    <definedName name="XRefPaste113" localSheetId="5" hidden="1">#REF!</definedName>
    <definedName name="XRefPaste113" hidden="1">#REF!</definedName>
    <definedName name="XRefPaste113Row" localSheetId="5" hidden="1">#REF!</definedName>
    <definedName name="XRefPaste113Row" hidden="1">#REF!</definedName>
    <definedName name="XRefPaste114" localSheetId="5" hidden="1">#REF!</definedName>
    <definedName name="XRefPaste114" hidden="1">#REF!</definedName>
    <definedName name="XRefPaste114Row" localSheetId="5" hidden="1">#REF!</definedName>
    <definedName name="XRefPaste114Row" hidden="1">#REF!</definedName>
    <definedName name="XRefPaste115" localSheetId="5" hidden="1">#REF!</definedName>
    <definedName name="XRefPaste115" hidden="1">#REF!</definedName>
    <definedName name="XRefPaste115Row" localSheetId="5" hidden="1">#REF!</definedName>
    <definedName name="XRefPaste115Row" hidden="1">#REF!</definedName>
    <definedName name="XRefPaste116" localSheetId="5" hidden="1">#REF!</definedName>
    <definedName name="XRefPaste116" hidden="1">#REF!</definedName>
    <definedName name="XRefPaste116Row" localSheetId="5" hidden="1">#REF!</definedName>
    <definedName name="XRefPaste116Row" hidden="1">#REF!</definedName>
    <definedName name="XRefPaste117" localSheetId="5" hidden="1">#REF!</definedName>
    <definedName name="XRefPaste117" hidden="1">#REF!</definedName>
    <definedName name="XRefPaste117Row" localSheetId="5" hidden="1">#REF!</definedName>
    <definedName name="XRefPaste117Row" hidden="1">#REF!</definedName>
    <definedName name="XRefPaste118" localSheetId="5" hidden="1">#REF!</definedName>
    <definedName name="XRefPaste118" hidden="1">#REF!</definedName>
    <definedName name="XRefPaste118Row" localSheetId="5" hidden="1">#REF!</definedName>
    <definedName name="XRefPaste118Row" hidden="1">#REF!</definedName>
    <definedName name="XRefPaste119" localSheetId="5" hidden="1">#REF!</definedName>
    <definedName name="XRefPaste119" hidden="1">#REF!</definedName>
    <definedName name="XRefPaste119Row" localSheetId="5" hidden="1">#REF!</definedName>
    <definedName name="XRefPaste119Row" hidden="1">#REF!</definedName>
    <definedName name="XRefPaste11Row" localSheetId="5" hidden="1">#REF!</definedName>
    <definedName name="XRefPaste11Row" hidden="1">#REF!</definedName>
    <definedName name="XRefPaste12" localSheetId="5" hidden="1">#REF!</definedName>
    <definedName name="XRefPaste12" hidden="1">#REF!</definedName>
    <definedName name="XRefPaste120" localSheetId="5" hidden="1">#REF!</definedName>
    <definedName name="XRefPaste120" hidden="1">#REF!</definedName>
    <definedName name="XRefPaste120Row" localSheetId="5" hidden="1">#REF!</definedName>
    <definedName name="XRefPaste120Row" hidden="1">#REF!</definedName>
    <definedName name="XRefPaste121" localSheetId="5" hidden="1">#REF!</definedName>
    <definedName name="XRefPaste121" hidden="1">#REF!</definedName>
    <definedName name="XRefPaste121Row" localSheetId="5" hidden="1">#REF!</definedName>
    <definedName name="XRefPaste121Row" hidden="1">#REF!</definedName>
    <definedName name="XRefPaste122" localSheetId="5" hidden="1">#REF!</definedName>
    <definedName name="XRefPaste122" hidden="1">#REF!</definedName>
    <definedName name="XRefPaste122Row" localSheetId="5" hidden="1">#REF!</definedName>
    <definedName name="XRefPaste122Row" hidden="1">#REF!</definedName>
    <definedName name="XRefPaste123" localSheetId="5" hidden="1">#REF!</definedName>
    <definedName name="XRefPaste123" hidden="1">#REF!</definedName>
    <definedName name="XRefPaste123Row" localSheetId="5" hidden="1">#REF!</definedName>
    <definedName name="XRefPaste123Row" hidden="1">#REF!</definedName>
    <definedName name="XRefPaste124" localSheetId="5" hidden="1">#REF!</definedName>
    <definedName name="XRefPaste124" hidden="1">#REF!</definedName>
    <definedName name="XRefPaste124Row" localSheetId="5" hidden="1">#REF!</definedName>
    <definedName name="XRefPaste124Row" hidden="1">#REF!</definedName>
    <definedName name="XRefPaste125" localSheetId="5" hidden="1">#REF!</definedName>
    <definedName name="XRefPaste125" hidden="1">#REF!</definedName>
    <definedName name="XRefPaste125Row" localSheetId="5" hidden="1">#REF!</definedName>
    <definedName name="XRefPaste125Row" hidden="1">#REF!</definedName>
    <definedName name="XRefPaste126" localSheetId="5" hidden="1">#REF!</definedName>
    <definedName name="XRefPaste126" hidden="1">#REF!</definedName>
    <definedName name="XRefPaste126Row" localSheetId="5" hidden="1">#REF!</definedName>
    <definedName name="XRefPaste126Row" hidden="1">#REF!</definedName>
    <definedName name="XRefPaste127" localSheetId="5" hidden="1">#REF!</definedName>
    <definedName name="XRefPaste127" hidden="1">#REF!</definedName>
    <definedName name="XRefPaste127Row" localSheetId="5" hidden="1">#REF!</definedName>
    <definedName name="XRefPaste127Row" hidden="1">#REF!</definedName>
    <definedName name="XRefPaste128" localSheetId="5" hidden="1">#REF!</definedName>
    <definedName name="XRefPaste128" hidden="1">#REF!</definedName>
    <definedName name="XRefPaste128Row" localSheetId="5" hidden="1">#REF!</definedName>
    <definedName name="XRefPaste128Row" hidden="1">#REF!</definedName>
    <definedName name="XRefPaste129" localSheetId="5" hidden="1">#REF!</definedName>
    <definedName name="XRefPaste129" hidden="1">#REF!</definedName>
    <definedName name="XRefPaste129Row" localSheetId="5" hidden="1">#REF!</definedName>
    <definedName name="XRefPaste129Row" hidden="1">#REF!</definedName>
    <definedName name="XRefPaste12Row" localSheetId="5" hidden="1">#REF!</definedName>
    <definedName name="XRefPaste12Row" hidden="1">#REF!</definedName>
    <definedName name="XRefPaste13" localSheetId="5" hidden="1">#REF!</definedName>
    <definedName name="XRefPaste13" hidden="1">#REF!</definedName>
    <definedName name="XRefPaste130" localSheetId="5" hidden="1">#REF!</definedName>
    <definedName name="XRefPaste130" hidden="1">#REF!</definedName>
    <definedName name="XRefPaste130Row" localSheetId="5" hidden="1">#REF!</definedName>
    <definedName name="XRefPaste130Row" hidden="1">#REF!</definedName>
    <definedName name="XRefPaste131" localSheetId="5" hidden="1">#REF!</definedName>
    <definedName name="XRefPaste131" hidden="1">#REF!</definedName>
    <definedName name="XRefPaste131Row" localSheetId="5" hidden="1">#REF!</definedName>
    <definedName name="XRefPaste131Row" hidden="1">#REF!</definedName>
    <definedName name="XRefPaste132" localSheetId="5" hidden="1">#REF!</definedName>
    <definedName name="XRefPaste132" hidden="1">#REF!</definedName>
    <definedName name="XRefPaste132Row" localSheetId="5" hidden="1">#REF!</definedName>
    <definedName name="XRefPaste132Row" hidden="1">#REF!</definedName>
    <definedName name="XRefPaste133" localSheetId="5" hidden="1">#REF!</definedName>
    <definedName name="XRefPaste133" hidden="1">#REF!</definedName>
    <definedName name="XRefPaste133Row" localSheetId="5" hidden="1">#REF!</definedName>
    <definedName name="XRefPaste133Row" hidden="1">#REF!</definedName>
    <definedName name="XRefPaste134" localSheetId="5" hidden="1">#REF!</definedName>
    <definedName name="XRefPaste134" hidden="1">#REF!</definedName>
    <definedName name="XRefPaste134Row" localSheetId="5" hidden="1">#REF!</definedName>
    <definedName name="XRefPaste134Row" hidden="1">#REF!</definedName>
    <definedName name="XRefPaste135" localSheetId="5" hidden="1">#REF!</definedName>
    <definedName name="XRefPaste135" hidden="1">#REF!</definedName>
    <definedName name="XRefPaste135Row" localSheetId="5" hidden="1">#REF!</definedName>
    <definedName name="XRefPaste135Row" hidden="1">#REF!</definedName>
    <definedName name="XRefPaste136" localSheetId="5" hidden="1">#REF!</definedName>
    <definedName name="XRefPaste136" hidden="1">#REF!</definedName>
    <definedName name="XRefPaste136Row" localSheetId="5" hidden="1">#REF!</definedName>
    <definedName name="XRefPaste136Row" hidden="1">#REF!</definedName>
    <definedName name="XRefPaste137" localSheetId="5" hidden="1">#REF!</definedName>
    <definedName name="XRefPaste137" hidden="1">#REF!</definedName>
    <definedName name="XRefPaste137Row" localSheetId="5" hidden="1">#REF!</definedName>
    <definedName name="XRefPaste137Row" hidden="1">#REF!</definedName>
    <definedName name="XRefPaste138" localSheetId="5" hidden="1">#REF!</definedName>
    <definedName name="XRefPaste138" hidden="1">#REF!</definedName>
    <definedName name="XRefPaste138Row" localSheetId="5" hidden="1">#REF!</definedName>
    <definedName name="XRefPaste138Row" hidden="1">#REF!</definedName>
    <definedName name="XRefPaste139" localSheetId="5" hidden="1">#REF!</definedName>
    <definedName name="XRefPaste139" hidden="1">#REF!</definedName>
    <definedName name="XRefPaste139Row" localSheetId="5" hidden="1">#REF!</definedName>
    <definedName name="XRefPaste139Row" hidden="1">#REF!</definedName>
    <definedName name="XRefPaste13Row" localSheetId="5" hidden="1">#REF!</definedName>
    <definedName name="XRefPaste13Row" hidden="1">#REF!</definedName>
    <definedName name="XRefPaste14" localSheetId="5" hidden="1">#REF!</definedName>
    <definedName name="XRefPaste14" hidden="1">#REF!</definedName>
    <definedName name="XRefPaste140" localSheetId="5" hidden="1">#REF!</definedName>
    <definedName name="XRefPaste140" hidden="1">#REF!</definedName>
    <definedName name="XRefPaste140Row" localSheetId="5" hidden="1">#REF!</definedName>
    <definedName name="XRefPaste140Row" hidden="1">#REF!</definedName>
    <definedName name="XRefPaste141" localSheetId="5" hidden="1">#REF!</definedName>
    <definedName name="XRefPaste141" hidden="1">#REF!</definedName>
    <definedName name="XRefPaste141Row" localSheetId="5" hidden="1">#REF!</definedName>
    <definedName name="XRefPaste141Row" hidden="1">#REF!</definedName>
    <definedName name="XRefPaste142" localSheetId="5" hidden="1">#REF!</definedName>
    <definedName name="XRefPaste142" hidden="1">#REF!</definedName>
    <definedName name="XRefPaste142Row" localSheetId="5" hidden="1">#REF!</definedName>
    <definedName name="XRefPaste142Row" hidden="1">#REF!</definedName>
    <definedName name="XRefPaste143" localSheetId="5" hidden="1">#REF!</definedName>
    <definedName name="XRefPaste143" hidden="1">#REF!</definedName>
    <definedName name="XRefPaste143Row" localSheetId="5" hidden="1">#REF!</definedName>
    <definedName name="XRefPaste143Row" hidden="1">#REF!</definedName>
    <definedName name="XRefPaste144" localSheetId="5" hidden="1">#REF!</definedName>
    <definedName name="XRefPaste144" hidden="1">#REF!</definedName>
    <definedName name="XRefPaste144Row" localSheetId="5" hidden="1">#REF!</definedName>
    <definedName name="XRefPaste144Row" hidden="1">#REF!</definedName>
    <definedName name="XRefPaste145" localSheetId="5" hidden="1">#REF!</definedName>
    <definedName name="XRefPaste145" hidden="1">#REF!</definedName>
    <definedName name="XRefPaste145Row" localSheetId="5" hidden="1">#REF!</definedName>
    <definedName name="XRefPaste145Row" hidden="1">#REF!</definedName>
    <definedName name="XRefPaste148Row" localSheetId="5" hidden="1">#REF!</definedName>
    <definedName name="XRefPaste148Row" hidden="1">#REF!</definedName>
    <definedName name="XRefPaste149" localSheetId="5" hidden="1">#REF!</definedName>
    <definedName name="XRefPaste149" hidden="1">#REF!</definedName>
    <definedName name="XRefPaste149Row" localSheetId="5" hidden="1">#REF!</definedName>
    <definedName name="XRefPaste149Row" hidden="1">#REF!</definedName>
    <definedName name="XRefPaste14Row" localSheetId="5" hidden="1">#REF!</definedName>
    <definedName name="XRefPaste14Row" hidden="1">#REF!</definedName>
    <definedName name="XRefPaste15" localSheetId="5" hidden="1">#REF!</definedName>
    <definedName name="XRefPaste15" hidden="1">#REF!</definedName>
    <definedName name="XRefPaste150" localSheetId="5" hidden="1">#REF!</definedName>
    <definedName name="XRefPaste150" hidden="1">#REF!</definedName>
    <definedName name="XRefPaste150Row" localSheetId="5" hidden="1">#REF!</definedName>
    <definedName name="XRefPaste150Row" hidden="1">#REF!</definedName>
    <definedName name="XRefPaste152" localSheetId="5" hidden="1">#REF!</definedName>
    <definedName name="XRefPaste152" hidden="1">#REF!</definedName>
    <definedName name="XRefPaste152Row" localSheetId="5" hidden="1">#REF!</definedName>
    <definedName name="XRefPaste152Row" hidden="1">#REF!</definedName>
    <definedName name="XRefPaste159" localSheetId="5" hidden="1">#REF!</definedName>
    <definedName name="XRefPaste159" hidden="1">#REF!</definedName>
    <definedName name="XRefPaste159Row" localSheetId="5" hidden="1">#REF!</definedName>
    <definedName name="XRefPaste159Row" hidden="1">#REF!</definedName>
    <definedName name="XRefPaste15Row" localSheetId="5" hidden="1">#REF!</definedName>
    <definedName name="XRefPaste15Row" hidden="1">#REF!</definedName>
    <definedName name="XRefPaste16" localSheetId="5" hidden="1">#REF!</definedName>
    <definedName name="XRefPaste16" hidden="1">#REF!</definedName>
    <definedName name="XRefPaste160" localSheetId="5" hidden="1">#REF!</definedName>
    <definedName name="XRefPaste160" hidden="1">#REF!</definedName>
    <definedName name="XRefPaste16Row" localSheetId="5" hidden="1">#REF!</definedName>
    <definedName name="XRefPaste16Row" hidden="1">#REF!</definedName>
    <definedName name="XRefPaste17" localSheetId="5" hidden="1">#REF!</definedName>
    <definedName name="XRefPaste17" hidden="1">#REF!</definedName>
    <definedName name="XRefPaste17Row" localSheetId="5" hidden="1">#REF!</definedName>
    <definedName name="XRefPaste17Row" hidden="1">#REF!</definedName>
    <definedName name="XRefPaste18" localSheetId="5" hidden="1">#REF!</definedName>
    <definedName name="XRefPaste18" hidden="1">#REF!</definedName>
    <definedName name="XRefPaste18Row" localSheetId="5" hidden="1">#REF!</definedName>
    <definedName name="XRefPaste18Row" hidden="1">#REF!</definedName>
    <definedName name="XRefPaste19" localSheetId="5" hidden="1">#REF!</definedName>
    <definedName name="XRefPaste19" hidden="1">#REF!</definedName>
    <definedName name="XRefPaste19Row" localSheetId="5" hidden="1">#REF!</definedName>
    <definedName name="XRefPaste19Row" hidden="1">#REF!</definedName>
    <definedName name="XRefPaste1Row" localSheetId="5" hidden="1">#REF!</definedName>
    <definedName name="XRefPaste1Row" hidden="1">#REF!</definedName>
    <definedName name="XRefPaste2" localSheetId="5" hidden="1">#REF!</definedName>
    <definedName name="XRefPaste2" hidden="1">#REF!</definedName>
    <definedName name="XRefPaste20" localSheetId="5" hidden="1">#REF!</definedName>
    <definedName name="XRefPaste20" hidden="1">#REF!</definedName>
    <definedName name="XRefPaste20Row" localSheetId="5" hidden="1">#REF!</definedName>
    <definedName name="XRefPaste20Row" hidden="1">#REF!</definedName>
    <definedName name="XRefPaste21" localSheetId="5" hidden="1">#REF!</definedName>
    <definedName name="XRefPaste21" hidden="1">#REF!</definedName>
    <definedName name="XRefPaste21Row" localSheetId="5" hidden="1">#REF!</definedName>
    <definedName name="XRefPaste21Row" hidden="1">#REF!</definedName>
    <definedName name="XRefPaste22" localSheetId="5" hidden="1">#REF!</definedName>
    <definedName name="XRefPaste22" hidden="1">#REF!</definedName>
    <definedName name="XRefPaste22Row" localSheetId="5" hidden="1">#REF!</definedName>
    <definedName name="XRefPaste22Row" hidden="1">#REF!</definedName>
    <definedName name="XRefPaste23" localSheetId="5" hidden="1">#REF!</definedName>
    <definedName name="XRefPaste23" hidden="1">#REF!</definedName>
    <definedName name="XRefPaste23Row" localSheetId="5" hidden="1">#REF!</definedName>
    <definedName name="XRefPaste23Row" hidden="1">#REF!</definedName>
    <definedName name="XRefPaste24" localSheetId="5" hidden="1">#REF!</definedName>
    <definedName name="XRefPaste24" hidden="1">#REF!</definedName>
    <definedName name="XRefPaste24Row" localSheetId="5" hidden="1">#REF!</definedName>
    <definedName name="XRefPaste24Row" hidden="1">#REF!</definedName>
    <definedName name="XRefPaste25" localSheetId="5" hidden="1">#REF!</definedName>
    <definedName name="XRefPaste25" hidden="1">#REF!</definedName>
    <definedName name="XRefPaste25Row" localSheetId="5" hidden="1">#REF!</definedName>
    <definedName name="XRefPaste25Row" hidden="1">#REF!</definedName>
    <definedName name="XRefPaste26" localSheetId="5" hidden="1">#REF!</definedName>
    <definedName name="XRefPaste26" hidden="1">#REF!</definedName>
    <definedName name="XRefPaste26Row" localSheetId="5" hidden="1">#REF!</definedName>
    <definedName name="XRefPaste26Row" hidden="1">#REF!</definedName>
    <definedName name="XRefPaste27" localSheetId="5" hidden="1">#REF!</definedName>
    <definedName name="XRefPaste27" hidden="1">#REF!</definedName>
    <definedName name="XRefPaste27Row" localSheetId="5" hidden="1">#REF!</definedName>
    <definedName name="XRefPaste27Row" hidden="1">#REF!</definedName>
    <definedName name="XRefPaste28" localSheetId="5" hidden="1">#REF!</definedName>
    <definedName name="XRefPaste28" hidden="1">#REF!</definedName>
    <definedName name="XRefPaste28Row" localSheetId="5" hidden="1">#REF!</definedName>
    <definedName name="XRefPaste28Row" hidden="1">#REF!</definedName>
    <definedName name="XRefPaste29" localSheetId="5" hidden="1">#REF!</definedName>
    <definedName name="XRefPaste29" hidden="1">#REF!</definedName>
    <definedName name="XRefPaste29Row" localSheetId="5" hidden="1">#REF!</definedName>
    <definedName name="XRefPaste29Row" hidden="1">#REF!</definedName>
    <definedName name="XRefPaste2Row" localSheetId="5" hidden="1">#REF!</definedName>
    <definedName name="XRefPaste2Row" hidden="1">#REF!</definedName>
    <definedName name="XRefPaste3" localSheetId="5" hidden="1">#REF!</definedName>
    <definedName name="XRefPaste3" hidden="1">#REF!</definedName>
    <definedName name="XRefPaste30" localSheetId="5" hidden="1">#REF!</definedName>
    <definedName name="XRefPaste30" hidden="1">#REF!</definedName>
    <definedName name="XRefPaste30Row" localSheetId="5" hidden="1">#REF!</definedName>
    <definedName name="XRefPaste30Row" hidden="1">#REF!</definedName>
    <definedName name="XRefPaste31" localSheetId="5" hidden="1">#REF!</definedName>
    <definedName name="XRefPaste31" hidden="1">#REF!</definedName>
    <definedName name="XRefPaste31Row" localSheetId="5" hidden="1">#REF!</definedName>
    <definedName name="XRefPaste31Row" hidden="1">#REF!</definedName>
    <definedName name="XRefPaste32" localSheetId="5" hidden="1">#REF!</definedName>
    <definedName name="XRefPaste32" hidden="1">#REF!</definedName>
    <definedName name="XRefPaste32Row" localSheetId="5" hidden="1">#REF!</definedName>
    <definedName name="XRefPaste32Row" hidden="1">#REF!</definedName>
    <definedName name="XRefPaste33" localSheetId="5" hidden="1">#REF!</definedName>
    <definedName name="XRefPaste33" hidden="1">#REF!</definedName>
    <definedName name="XRefPaste33Row" localSheetId="5" hidden="1">#REF!</definedName>
    <definedName name="XRefPaste33Row" hidden="1">#REF!</definedName>
    <definedName name="XRefPaste34" localSheetId="5" hidden="1">#REF!</definedName>
    <definedName name="XRefPaste34" hidden="1">#REF!</definedName>
    <definedName name="XRefPaste34Row" localSheetId="5" hidden="1">#REF!</definedName>
    <definedName name="XRefPaste34Row" hidden="1">#REF!</definedName>
    <definedName name="XRefPaste35" localSheetId="5" hidden="1">#REF!</definedName>
    <definedName name="XRefPaste35" hidden="1">#REF!</definedName>
    <definedName name="XRefPaste35Row" localSheetId="5" hidden="1">#REF!</definedName>
    <definedName name="XRefPaste35Row" hidden="1">#REF!</definedName>
    <definedName name="XRefPaste36" localSheetId="5" hidden="1">#REF!</definedName>
    <definedName name="XRefPaste36" hidden="1">#REF!</definedName>
    <definedName name="XRefPaste36Row" localSheetId="5" hidden="1">#REF!</definedName>
    <definedName name="XRefPaste36Row" hidden="1">#REF!</definedName>
    <definedName name="XRefPaste37" localSheetId="5" hidden="1">#REF!</definedName>
    <definedName name="XRefPaste37" hidden="1">#REF!</definedName>
    <definedName name="XRefPaste37Row" localSheetId="5" hidden="1">#REF!</definedName>
    <definedName name="XRefPaste37Row" hidden="1">#REF!</definedName>
    <definedName name="XRefPaste38" localSheetId="5" hidden="1">#REF!</definedName>
    <definedName name="XRefPaste38" hidden="1">#REF!</definedName>
    <definedName name="XRefPaste38Row" localSheetId="5" hidden="1">#REF!</definedName>
    <definedName name="XRefPaste38Row" hidden="1">#REF!</definedName>
    <definedName name="XRefPaste39" localSheetId="5" hidden="1">#REF!</definedName>
    <definedName name="XRefPaste39" hidden="1">#REF!</definedName>
    <definedName name="XRefPaste39Row" localSheetId="5" hidden="1">#REF!</definedName>
    <definedName name="XRefPaste39Row" hidden="1">#REF!</definedName>
    <definedName name="XRefPaste3Row" localSheetId="5" hidden="1">#REF!</definedName>
    <definedName name="XRefPaste3Row" hidden="1">#REF!</definedName>
    <definedName name="XRefPaste4" localSheetId="5" hidden="1">#REF!</definedName>
    <definedName name="XRefPaste4" hidden="1">#REF!</definedName>
    <definedName name="XRefPaste40" localSheetId="5" hidden="1">#REF!</definedName>
    <definedName name="XRefPaste40" hidden="1">#REF!</definedName>
    <definedName name="XRefPaste40Row" localSheetId="5" hidden="1">#REF!</definedName>
    <definedName name="XRefPaste40Row" hidden="1">#REF!</definedName>
    <definedName name="XRefPaste41" localSheetId="5" hidden="1">#REF!</definedName>
    <definedName name="XRefPaste41" hidden="1">#REF!</definedName>
    <definedName name="XRefPaste41Row" localSheetId="5" hidden="1">#REF!</definedName>
    <definedName name="XRefPaste41Row" hidden="1">#REF!</definedName>
    <definedName name="XRefPaste42" localSheetId="5" hidden="1">#REF!</definedName>
    <definedName name="XRefPaste42" hidden="1">#REF!</definedName>
    <definedName name="XRefPaste42Row" localSheetId="5" hidden="1">#REF!</definedName>
    <definedName name="XRefPaste42Row" hidden="1">#REF!</definedName>
    <definedName name="XRefPaste43" localSheetId="5" hidden="1">#REF!</definedName>
    <definedName name="XRefPaste43" hidden="1">#REF!</definedName>
    <definedName name="XRefPaste43Row" localSheetId="5" hidden="1">#REF!</definedName>
    <definedName name="XRefPaste43Row" hidden="1">#REF!</definedName>
    <definedName name="XRefPaste44" localSheetId="5" hidden="1">#REF!</definedName>
    <definedName name="XRefPaste44" hidden="1">#REF!</definedName>
    <definedName name="XRefPaste44Row" localSheetId="5" hidden="1">#REF!</definedName>
    <definedName name="XRefPaste44Row" hidden="1">#REF!</definedName>
    <definedName name="XRefPaste45" localSheetId="5" hidden="1">#REF!</definedName>
    <definedName name="XRefPaste45" hidden="1">#REF!</definedName>
    <definedName name="XRefPaste45Row" localSheetId="5" hidden="1">#REF!</definedName>
    <definedName name="XRefPaste45Row" hidden="1">#REF!</definedName>
    <definedName name="XRefPaste46" localSheetId="5" hidden="1">#REF!</definedName>
    <definedName name="XRefPaste46" hidden="1">#REF!</definedName>
    <definedName name="XRefPaste46Row" localSheetId="5" hidden="1">#REF!</definedName>
    <definedName name="XRefPaste46Row" hidden="1">#REF!</definedName>
    <definedName name="XRefPaste47" localSheetId="5" hidden="1">#REF!</definedName>
    <definedName name="XRefPaste47" hidden="1">#REF!</definedName>
    <definedName name="XRefPaste47Row" localSheetId="5" hidden="1">#REF!</definedName>
    <definedName name="XRefPaste47Row" hidden="1">#REF!</definedName>
    <definedName name="XRefPaste48" localSheetId="5" hidden="1">#REF!</definedName>
    <definedName name="XRefPaste48" hidden="1">#REF!</definedName>
    <definedName name="XRefPaste48Row" localSheetId="5" hidden="1">#REF!</definedName>
    <definedName name="XRefPaste48Row" hidden="1">#REF!</definedName>
    <definedName name="XRefPaste49" localSheetId="5" hidden="1">#REF!</definedName>
    <definedName name="XRefPaste49" hidden="1">#REF!</definedName>
    <definedName name="XRefPaste49Row" localSheetId="5" hidden="1">#REF!</definedName>
    <definedName name="XRefPaste49Row" hidden="1">#REF!</definedName>
    <definedName name="XRefPaste4Row" localSheetId="5" hidden="1">#REF!</definedName>
    <definedName name="XRefPaste4Row" hidden="1">#REF!</definedName>
    <definedName name="XRefPaste5" localSheetId="5" hidden="1">#REF!</definedName>
    <definedName name="XRefPaste5" hidden="1">#REF!</definedName>
    <definedName name="XRefPaste50" localSheetId="5" hidden="1">#REF!</definedName>
    <definedName name="XRefPaste50" hidden="1">#REF!</definedName>
    <definedName name="XRefPaste50Row" localSheetId="5" hidden="1">#REF!</definedName>
    <definedName name="XRefPaste50Row" hidden="1">#REF!</definedName>
    <definedName name="XRefPaste51" localSheetId="5" hidden="1">#REF!</definedName>
    <definedName name="XRefPaste51" hidden="1">#REF!</definedName>
    <definedName name="XRefPaste51Row" localSheetId="5" hidden="1">#REF!</definedName>
    <definedName name="XRefPaste51Row" hidden="1">#REF!</definedName>
    <definedName name="XRefPaste52" localSheetId="5" hidden="1">#REF!</definedName>
    <definedName name="XRefPaste52" hidden="1">#REF!</definedName>
    <definedName name="XRefPaste52Row" localSheetId="5" hidden="1">#REF!</definedName>
    <definedName name="XRefPaste52Row" hidden="1">#REF!</definedName>
    <definedName name="XRefPaste53" localSheetId="5" hidden="1">#REF!</definedName>
    <definedName name="XRefPaste53" hidden="1">#REF!</definedName>
    <definedName name="XRefPaste53Row" localSheetId="5" hidden="1">#REF!</definedName>
    <definedName name="XRefPaste53Row" hidden="1">#REF!</definedName>
    <definedName name="XRefPaste54" localSheetId="5" hidden="1">#REF!</definedName>
    <definedName name="XRefPaste54" hidden="1">#REF!</definedName>
    <definedName name="XRefPaste54Row" localSheetId="5" hidden="1">#REF!</definedName>
    <definedName name="XRefPaste54Row" hidden="1">#REF!</definedName>
    <definedName name="XRefPaste55" localSheetId="5" hidden="1">#REF!</definedName>
    <definedName name="XRefPaste55" hidden="1">#REF!</definedName>
    <definedName name="XRefPaste55Row" localSheetId="5" hidden="1">#REF!</definedName>
    <definedName name="XRefPaste55Row" hidden="1">#REF!</definedName>
    <definedName name="XRefPaste56" localSheetId="5" hidden="1">#REF!</definedName>
    <definedName name="XRefPaste56" hidden="1">#REF!</definedName>
    <definedName name="XRefPaste56Row" localSheetId="5" hidden="1">#REF!</definedName>
    <definedName name="XRefPaste56Row" hidden="1">#REF!</definedName>
    <definedName name="XRefPaste57" localSheetId="5" hidden="1">#REF!</definedName>
    <definedName name="XRefPaste57" hidden="1">#REF!</definedName>
    <definedName name="XRefPaste57Row" localSheetId="5" hidden="1">#REF!</definedName>
    <definedName name="XRefPaste57Row" hidden="1">#REF!</definedName>
    <definedName name="XRefPaste58" localSheetId="5" hidden="1">#REF!</definedName>
    <definedName name="XRefPaste58" hidden="1">#REF!</definedName>
    <definedName name="XRefPaste58Row" localSheetId="5" hidden="1">#REF!</definedName>
    <definedName name="XRefPaste58Row" hidden="1">#REF!</definedName>
    <definedName name="XRefPaste59" localSheetId="5" hidden="1">#REF!</definedName>
    <definedName name="XRefPaste59" hidden="1">#REF!</definedName>
    <definedName name="XRefPaste59Row" localSheetId="5" hidden="1">#REF!</definedName>
    <definedName name="XRefPaste59Row" hidden="1">#REF!</definedName>
    <definedName name="XRefPaste5Row" localSheetId="5" hidden="1">#REF!</definedName>
    <definedName name="XRefPaste5Row" hidden="1">#REF!</definedName>
    <definedName name="XRefPaste6" localSheetId="5" hidden="1">#REF!</definedName>
    <definedName name="XRefPaste6" hidden="1">#REF!</definedName>
    <definedName name="XRefPaste60" localSheetId="5" hidden="1">#REF!</definedName>
    <definedName name="XRefPaste60" hidden="1">#REF!</definedName>
    <definedName name="XRefPaste60Row" localSheetId="5" hidden="1">#REF!</definedName>
    <definedName name="XRefPaste60Row" hidden="1">#REF!</definedName>
    <definedName name="XRefPaste61" localSheetId="5" hidden="1">#REF!</definedName>
    <definedName name="XRefPaste61" hidden="1">#REF!</definedName>
    <definedName name="XRefPaste61Row" localSheetId="5" hidden="1">#REF!</definedName>
    <definedName name="XRefPaste61Row" hidden="1">#REF!</definedName>
    <definedName name="XRefPaste62" localSheetId="5" hidden="1">#REF!</definedName>
    <definedName name="XRefPaste62" hidden="1">#REF!</definedName>
    <definedName name="XRefPaste62Row" localSheetId="5" hidden="1">#REF!</definedName>
    <definedName name="XRefPaste62Row" hidden="1">#REF!</definedName>
    <definedName name="XRefPaste63" localSheetId="5" hidden="1">#REF!</definedName>
    <definedName name="XRefPaste63" hidden="1">#REF!</definedName>
    <definedName name="XRefPaste63Row" localSheetId="5" hidden="1">#REF!</definedName>
    <definedName name="XRefPaste63Row" hidden="1">#REF!</definedName>
    <definedName name="XRefPaste64" localSheetId="5" hidden="1">#REF!</definedName>
    <definedName name="XRefPaste64" hidden="1">#REF!</definedName>
    <definedName name="XRefPaste64Row" localSheetId="5" hidden="1">#REF!</definedName>
    <definedName name="XRefPaste64Row" hidden="1">#REF!</definedName>
    <definedName name="XRefPaste65" localSheetId="5" hidden="1">#REF!</definedName>
    <definedName name="XRefPaste65" hidden="1">#REF!</definedName>
    <definedName name="XRefPaste65Row" localSheetId="5" hidden="1">#REF!</definedName>
    <definedName name="XRefPaste65Row" hidden="1">#REF!</definedName>
    <definedName name="XRefPaste66" localSheetId="5" hidden="1">#REF!</definedName>
    <definedName name="XRefPaste66" hidden="1">#REF!</definedName>
    <definedName name="XRefPaste66Row" localSheetId="5" hidden="1">#REF!</definedName>
    <definedName name="XRefPaste66Row" hidden="1">#REF!</definedName>
    <definedName name="XRefPaste67" localSheetId="5" hidden="1">#REF!</definedName>
    <definedName name="XRefPaste67" hidden="1">#REF!</definedName>
    <definedName name="XRefPaste67Row" localSheetId="5" hidden="1">#REF!</definedName>
    <definedName name="XRefPaste67Row" hidden="1">#REF!</definedName>
    <definedName name="XRefPaste68" localSheetId="5" hidden="1">#REF!</definedName>
    <definedName name="XRefPaste68" hidden="1">#REF!</definedName>
    <definedName name="XRefPaste68Row" localSheetId="5" hidden="1">#REF!</definedName>
    <definedName name="XRefPaste68Row" hidden="1">#REF!</definedName>
    <definedName name="XRefPaste69" localSheetId="5" hidden="1">#REF!</definedName>
    <definedName name="XRefPaste69" hidden="1">#REF!</definedName>
    <definedName name="XRefPaste69Row" localSheetId="5" hidden="1">#REF!</definedName>
    <definedName name="XRefPaste69Row" hidden="1">#REF!</definedName>
    <definedName name="XRefPaste6Row" localSheetId="5" hidden="1">#REF!</definedName>
    <definedName name="XRefPaste6Row" hidden="1">#REF!</definedName>
    <definedName name="XRefPaste7" localSheetId="5" hidden="1">#REF!</definedName>
    <definedName name="XRefPaste7" hidden="1">#REF!</definedName>
    <definedName name="XRefPaste70" localSheetId="5" hidden="1">#REF!</definedName>
    <definedName name="XRefPaste70" hidden="1">#REF!</definedName>
    <definedName name="XRefPaste70Row" localSheetId="5" hidden="1">#REF!</definedName>
    <definedName name="XRefPaste70Row" hidden="1">#REF!</definedName>
    <definedName name="XRefPaste71" localSheetId="5" hidden="1">#REF!</definedName>
    <definedName name="XRefPaste71" hidden="1">#REF!</definedName>
    <definedName name="XRefPaste71Row" localSheetId="5" hidden="1">#REF!</definedName>
    <definedName name="XRefPaste71Row" hidden="1">#REF!</definedName>
    <definedName name="XRefPaste72" localSheetId="5" hidden="1">#REF!</definedName>
    <definedName name="XRefPaste72" hidden="1">#REF!</definedName>
    <definedName name="XRefPaste72Row" localSheetId="5" hidden="1">#REF!</definedName>
    <definedName name="XRefPaste72Row" hidden="1">#REF!</definedName>
    <definedName name="XRefPaste73" localSheetId="5" hidden="1">#REF!</definedName>
    <definedName name="XRefPaste73" hidden="1">#REF!</definedName>
    <definedName name="XRefPaste73Row" localSheetId="5" hidden="1">#REF!</definedName>
    <definedName name="XRefPaste73Row" hidden="1">#REF!</definedName>
    <definedName name="XRefPaste74" localSheetId="5" hidden="1">#REF!</definedName>
    <definedName name="XRefPaste74" hidden="1">#REF!</definedName>
    <definedName name="XRefPaste74Row" localSheetId="5" hidden="1">#REF!</definedName>
    <definedName name="XRefPaste74Row" hidden="1">#REF!</definedName>
    <definedName name="XRefPaste75" localSheetId="5" hidden="1">#REF!</definedName>
    <definedName name="XRefPaste75" hidden="1">#REF!</definedName>
    <definedName name="XRefPaste75Row" localSheetId="5" hidden="1">#REF!</definedName>
    <definedName name="XRefPaste75Row" hidden="1">#REF!</definedName>
    <definedName name="XRefPaste76" localSheetId="5" hidden="1">#REF!</definedName>
    <definedName name="XRefPaste76" hidden="1">#REF!</definedName>
    <definedName name="XRefPaste76Row" localSheetId="5" hidden="1">#REF!</definedName>
    <definedName name="XRefPaste76Row" hidden="1">#REF!</definedName>
    <definedName name="XRefPaste77" localSheetId="5" hidden="1">#REF!</definedName>
    <definedName name="XRefPaste77" hidden="1">#REF!</definedName>
    <definedName name="XRefPaste77Row" localSheetId="5" hidden="1">#REF!</definedName>
    <definedName name="XRefPaste77Row" hidden="1">#REF!</definedName>
    <definedName name="XRefPaste78" localSheetId="5" hidden="1">#REF!</definedName>
    <definedName name="XRefPaste78" hidden="1">#REF!</definedName>
    <definedName name="XRefPaste78Row" localSheetId="5" hidden="1">#REF!</definedName>
    <definedName name="XRefPaste78Row" hidden="1">#REF!</definedName>
    <definedName name="XRefPaste79" localSheetId="5" hidden="1">#REF!</definedName>
    <definedName name="XRefPaste79" hidden="1">#REF!</definedName>
    <definedName name="XRefPaste79Row" localSheetId="5" hidden="1">#REF!</definedName>
    <definedName name="XRefPaste79Row" hidden="1">#REF!</definedName>
    <definedName name="XRefPaste7Row" localSheetId="5" hidden="1">#REF!</definedName>
    <definedName name="XRefPaste7Row" hidden="1">#REF!</definedName>
    <definedName name="XRefPaste8" localSheetId="5" hidden="1">#REF!</definedName>
    <definedName name="XRefPaste8" hidden="1">#REF!</definedName>
    <definedName name="XRefPaste80" localSheetId="5" hidden="1">#REF!</definedName>
    <definedName name="XRefPaste80" hidden="1">#REF!</definedName>
    <definedName name="XRefPaste80Row" localSheetId="5" hidden="1">#REF!</definedName>
    <definedName name="XRefPaste80Row" hidden="1">#REF!</definedName>
    <definedName name="XRefPaste81" localSheetId="5" hidden="1">#REF!</definedName>
    <definedName name="XRefPaste81" hidden="1">#REF!</definedName>
    <definedName name="XRefPaste81Row" localSheetId="5" hidden="1">#REF!</definedName>
    <definedName name="XRefPaste81Row" hidden="1">#REF!</definedName>
    <definedName name="XRefPaste82" localSheetId="5" hidden="1">#REF!</definedName>
    <definedName name="XRefPaste82" hidden="1">#REF!</definedName>
    <definedName name="XRefPaste82Row" localSheetId="5" hidden="1">#REF!</definedName>
    <definedName name="XRefPaste82Row" hidden="1">#REF!</definedName>
    <definedName name="XRefPaste83" localSheetId="5" hidden="1">#REF!</definedName>
    <definedName name="XRefPaste83" hidden="1">#REF!</definedName>
    <definedName name="XRefPaste83Row" localSheetId="5" hidden="1">#REF!</definedName>
    <definedName name="XRefPaste83Row" hidden="1">#REF!</definedName>
    <definedName name="XRefPaste84" localSheetId="5" hidden="1">#REF!</definedName>
    <definedName name="XRefPaste84" hidden="1">#REF!</definedName>
    <definedName name="XRefPaste84Row" localSheetId="5" hidden="1">#REF!</definedName>
    <definedName name="XRefPaste84Row" hidden="1">#REF!</definedName>
    <definedName name="XRefPaste85" localSheetId="5" hidden="1">#REF!</definedName>
    <definedName name="XRefPaste85" hidden="1">#REF!</definedName>
    <definedName name="XRefPaste85Row" localSheetId="5" hidden="1">#REF!</definedName>
    <definedName name="XRefPaste85Row" hidden="1">#REF!</definedName>
    <definedName name="XRefPaste86" localSheetId="5" hidden="1">#REF!</definedName>
    <definedName name="XRefPaste86" hidden="1">#REF!</definedName>
    <definedName name="XRefPaste86Row" localSheetId="5" hidden="1">#REF!</definedName>
    <definedName name="XRefPaste86Row" hidden="1">#REF!</definedName>
    <definedName name="XRefPaste87" localSheetId="5" hidden="1">#REF!</definedName>
    <definedName name="XRefPaste87" hidden="1">#REF!</definedName>
    <definedName name="XRefPaste87Row" localSheetId="5" hidden="1">#REF!</definedName>
    <definedName name="XRefPaste87Row" hidden="1">#REF!</definedName>
    <definedName name="XRefPaste88" localSheetId="5" hidden="1">#REF!</definedName>
    <definedName name="XRefPaste88" hidden="1">#REF!</definedName>
    <definedName name="XRefPaste88Row" localSheetId="5" hidden="1">#REF!</definedName>
    <definedName name="XRefPaste88Row" hidden="1">#REF!</definedName>
    <definedName name="XRefPaste89" localSheetId="5" hidden="1">#REF!</definedName>
    <definedName name="XRefPaste89" hidden="1">#REF!</definedName>
    <definedName name="XRefPaste89Row" localSheetId="5" hidden="1">#REF!</definedName>
    <definedName name="XRefPaste89Row" hidden="1">#REF!</definedName>
    <definedName name="XRefPaste8Row" localSheetId="5" hidden="1">#REF!</definedName>
    <definedName name="XRefPaste8Row" hidden="1">#REF!</definedName>
    <definedName name="XRefPaste9" localSheetId="5" hidden="1">#REF!</definedName>
    <definedName name="XRefPaste9" hidden="1">#REF!</definedName>
    <definedName name="XRefPaste90" localSheetId="5" hidden="1">#REF!</definedName>
    <definedName name="XRefPaste90" hidden="1">#REF!</definedName>
    <definedName name="XRefPaste90Row" localSheetId="5" hidden="1">#REF!</definedName>
    <definedName name="XRefPaste90Row" hidden="1">#REF!</definedName>
    <definedName name="XRefPaste91" localSheetId="5" hidden="1">#REF!</definedName>
    <definedName name="XRefPaste91" hidden="1">#REF!</definedName>
    <definedName name="XRefPaste91Row" localSheetId="5" hidden="1">#REF!</definedName>
    <definedName name="XRefPaste91Row" hidden="1">#REF!</definedName>
    <definedName name="XRefPaste92" localSheetId="5" hidden="1">#REF!</definedName>
    <definedName name="XRefPaste92" hidden="1">#REF!</definedName>
    <definedName name="XRefPaste92Row" localSheetId="5" hidden="1">#REF!</definedName>
    <definedName name="XRefPaste92Row" hidden="1">#REF!</definedName>
    <definedName name="XRefPaste93" localSheetId="5" hidden="1">#REF!</definedName>
    <definedName name="XRefPaste93" hidden="1">#REF!</definedName>
    <definedName name="XRefPaste93Row" localSheetId="5" hidden="1">#REF!</definedName>
    <definedName name="XRefPaste93Row" hidden="1">#REF!</definedName>
    <definedName name="XRefPaste94" localSheetId="5" hidden="1">#REF!</definedName>
    <definedName name="XRefPaste94" hidden="1">#REF!</definedName>
    <definedName name="XRefPaste94Row" localSheetId="5" hidden="1">#REF!</definedName>
    <definedName name="XRefPaste94Row" hidden="1">#REF!</definedName>
    <definedName name="XRefPaste95" localSheetId="5" hidden="1">#REF!</definedName>
    <definedName name="XRefPaste95" hidden="1">#REF!</definedName>
    <definedName name="XRefPaste95Row" localSheetId="5" hidden="1">#REF!</definedName>
    <definedName name="XRefPaste95Row" hidden="1">#REF!</definedName>
    <definedName name="XRefPaste96" localSheetId="5" hidden="1">#REF!</definedName>
    <definedName name="XRefPaste96" hidden="1">#REF!</definedName>
    <definedName name="XRefPaste96Row" localSheetId="5" hidden="1">#REF!</definedName>
    <definedName name="XRefPaste96Row" hidden="1">#REF!</definedName>
    <definedName name="XRefPaste97" localSheetId="5" hidden="1">#REF!</definedName>
    <definedName name="XRefPaste97" hidden="1">#REF!</definedName>
    <definedName name="XRefPaste97Row" localSheetId="5" hidden="1">#REF!</definedName>
    <definedName name="XRefPaste97Row" hidden="1">#REF!</definedName>
    <definedName name="XRefPaste98" localSheetId="5" hidden="1">#REF!</definedName>
    <definedName name="XRefPaste98" hidden="1">#REF!</definedName>
    <definedName name="XRefPaste98Row" localSheetId="5" hidden="1">#REF!</definedName>
    <definedName name="XRefPaste98Row" hidden="1">#REF!</definedName>
    <definedName name="XRefPaste99" localSheetId="5" hidden="1">#REF!</definedName>
    <definedName name="XRefPaste99" hidden="1">#REF!</definedName>
    <definedName name="XRefPaste99Row" localSheetId="5" hidden="1">#REF!</definedName>
    <definedName name="XRefPaste99Row" hidden="1">#REF!</definedName>
    <definedName name="XRefPaste9Row" localSheetId="5" hidden="1">#REF!</definedName>
    <definedName name="XRefPaste9Row" hidden="1">#REF!</definedName>
    <definedName name="XRefPasteRangeCount" hidden="1">7</definedName>
    <definedName name="xs" localSheetId="0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1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7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_1" hidden="1">{#N/A,#N/A,FALSE,"ENERGIA";#N/A,#N/A,FALSE,"PERDIDAS";#N/A,#N/A,FALSE,"CLIENTES";#N/A,#N/A,FALSE,"ESTADO";#N/A,#N/A,FALSE,"TECNICA"}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7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_1" hidden="1">{#N/A,#N/A,FALSE,"LLAVE";#N/A,#N/A,FALSE,"EERR";#N/A,#N/A,FALSE,"ESP";#N/A,#N/A,FALSE,"EOAF";#N/A,#N/A,FALSE,"CASH";#N/A,#N/A,FALSE,"FINANZAS";#N/A,#N/A,FALSE,"DEUDA";#N/A,#N/A,FALSE,"INVERSION";#N/A,#N/A,FALSE,"PERSONAL"}</definedName>
    <definedName name="XTAL">#REF!</definedName>
    <definedName name="Xuxu" localSheetId="0" hidden="1">{#N/A,#N/A,FALSE,"CONTROLE"}</definedName>
    <definedName name="Xuxu" localSheetId="5" hidden="1">{#N/A,#N/A,FALSE,"CONTROLE"}</definedName>
    <definedName name="Xuxu" localSheetId="1" hidden="1">{#N/A,#N/A,FALSE,"CONTROLE"}</definedName>
    <definedName name="Xuxu" localSheetId="4" hidden="1">{#N/A,#N/A,FALSE,"CONTROLE"}</definedName>
    <definedName name="Xuxu" localSheetId="7" hidden="1">{#N/A,#N/A,FALSE,"CONTROLE"}</definedName>
    <definedName name="Xuxu" hidden="1">{#N/A,#N/A,FALSE,"CONTROLE"}</definedName>
    <definedName name="xx">#REF!</definedName>
    <definedName name="xxa">#N/A</definedName>
    <definedName name="xxx" localSheetId="0" hidden="1">{#N/A,#N/A,FALSE,"ENERGIA";#N/A,#N/A,FALSE,"PERDIDAS";#N/A,#N/A,FALSE,"CLIENTES";#N/A,#N/A,FALSE,"ESTADO";#N/A,#N/A,FALSE,"TECNICA"}</definedName>
    <definedName name="xxx" localSheetId="5" hidden="1">{#N/A,#N/A,FALSE,"ENERGIA";#N/A,#N/A,FALSE,"PERDIDAS";#N/A,#N/A,FALSE,"CLIENTES";#N/A,#N/A,FALSE,"ESTADO";#N/A,#N/A,FALSE,"TECNICA"}</definedName>
    <definedName name="xxx" localSheetId="1" hidden="1">{#N/A,#N/A,FALSE,"ENERGIA";#N/A,#N/A,FALSE,"PERDIDAS";#N/A,#N/A,FALSE,"CLIENTES";#N/A,#N/A,FALSE,"ESTADO";#N/A,#N/A,FALSE,"TECNICA"}</definedName>
    <definedName name="xxx" localSheetId="4" hidden="1">{#N/A,#N/A,FALSE,"ENERGIA";#N/A,#N/A,FALSE,"PERDIDAS";#N/A,#N/A,FALSE,"CLIENTES";#N/A,#N/A,FALSE,"ESTADO";#N/A,#N/A,FALSE,"TECNICA"}</definedName>
    <definedName name="xxx" localSheetId="7" hidden="1">{#N/A,#N/A,FALSE,"ENERGIA";#N/A,#N/A,FALSE,"PERDIDAS";#N/A,#N/A,FALSE,"CLIENTES";#N/A,#N/A,FALSE,"ESTADO";#N/A,#N/A,FALSE,"TECNICA"}</definedName>
    <definedName name="xxx" hidden="1">{#N/A,#N/A,FALSE,"ENERGIA";#N/A,#N/A,FALSE,"PERDIDAS";#N/A,#N/A,FALSE,"CLIENTES";#N/A,#N/A,FALSE,"ESTADO";#N/A,#N/A,FALSE,"TECNICA"}</definedName>
    <definedName name="xxx_1" hidden="1">{"'DEC ou FEC'!$A$1:$O$132"}</definedName>
    <definedName name="xxxx">#REF!</definedName>
    <definedName name="xxxx2" localSheetId="0" hidden="1">{#N/A,#N/A,FALSE,"ANEXO3 99 ERA";#N/A,#N/A,FALSE,"ANEXO3 99 UBÁ2";#N/A,#N/A,FALSE,"ANEXO3 99 DTU";#N/A,#N/A,FALSE,"ANEXO3 99 RDR";#N/A,#N/A,FALSE,"ANEXO3 99 UBÁ4";#N/A,#N/A,FALSE,"ANEXO3 99 UBÁ6"}</definedName>
    <definedName name="xxxx2" localSheetId="5" hidden="1">{#N/A,#N/A,FALSE,"ANEXO3 99 ERA";#N/A,#N/A,FALSE,"ANEXO3 99 UBÁ2";#N/A,#N/A,FALSE,"ANEXO3 99 DTU";#N/A,#N/A,FALSE,"ANEXO3 99 RDR";#N/A,#N/A,FALSE,"ANEXO3 99 UBÁ4";#N/A,#N/A,FALSE,"ANEXO3 99 UBÁ6"}</definedName>
    <definedName name="xxxx2" localSheetId="1" hidden="1">{#N/A,#N/A,FALSE,"ANEXO3 99 ERA";#N/A,#N/A,FALSE,"ANEXO3 99 UBÁ2";#N/A,#N/A,FALSE,"ANEXO3 99 DTU";#N/A,#N/A,FALSE,"ANEXO3 99 RDR";#N/A,#N/A,FALSE,"ANEXO3 99 UBÁ4";#N/A,#N/A,FALSE,"ANEXO3 99 UBÁ6"}</definedName>
    <definedName name="xxxx2" localSheetId="4" hidden="1">{#N/A,#N/A,FALSE,"ANEXO3 99 ERA";#N/A,#N/A,FALSE,"ANEXO3 99 UBÁ2";#N/A,#N/A,FALSE,"ANEXO3 99 DTU";#N/A,#N/A,FALSE,"ANEXO3 99 RDR";#N/A,#N/A,FALSE,"ANEXO3 99 UBÁ4";#N/A,#N/A,FALSE,"ANEXO3 99 UBÁ6"}</definedName>
    <definedName name="xxxx2" localSheetId="7" hidden="1">{#N/A,#N/A,FALSE,"ANEXO3 99 ERA";#N/A,#N/A,FALSE,"ANEXO3 99 UBÁ2";#N/A,#N/A,FALSE,"ANEXO3 99 DTU";#N/A,#N/A,FALSE,"ANEXO3 99 RDR";#N/A,#N/A,FALSE,"ANEXO3 99 UBÁ4";#N/A,#N/A,FALSE,"ANEXO3 99 UBÁ6"}</definedName>
    <definedName name="xxxx2" hidden="1">{#N/A,#N/A,FALSE,"ANEXO3 99 ERA";#N/A,#N/A,FALSE,"ANEXO3 99 UBÁ2";#N/A,#N/A,FALSE,"ANEXO3 99 DTU";#N/A,#N/A,FALSE,"ANEXO3 99 RDR";#N/A,#N/A,FALSE,"ANEXO3 99 UBÁ4";#N/A,#N/A,FALSE,"ANEXO3 99 UBÁ6"}</definedName>
    <definedName name="xxxx2c" localSheetId="0" hidden="1">{#N/A,#N/A,FALSE,"ANEXO3 99 ERA";#N/A,#N/A,FALSE,"ANEXO3 99 UBÁ2";#N/A,#N/A,FALSE,"ANEXO3 99 DTU";#N/A,#N/A,FALSE,"ANEXO3 99 RDR";#N/A,#N/A,FALSE,"ANEXO3 99 UBÁ4";#N/A,#N/A,FALSE,"ANEXO3 99 UBÁ6"}</definedName>
    <definedName name="xxxx2c" localSheetId="5" hidden="1">{#N/A,#N/A,FALSE,"ANEXO3 99 ERA";#N/A,#N/A,FALSE,"ANEXO3 99 UBÁ2";#N/A,#N/A,FALSE,"ANEXO3 99 DTU";#N/A,#N/A,FALSE,"ANEXO3 99 RDR";#N/A,#N/A,FALSE,"ANEXO3 99 UBÁ4";#N/A,#N/A,FALSE,"ANEXO3 99 UBÁ6"}</definedName>
    <definedName name="xxxx2c" localSheetId="1" hidden="1">{#N/A,#N/A,FALSE,"ANEXO3 99 ERA";#N/A,#N/A,FALSE,"ANEXO3 99 UBÁ2";#N/A,#N/A,FALSE,"ANEXO3 99 DTU";#N/A,#N/A,FALSE,"ANEXO3 99 RDR";#N/A,#N/A,FALSE,"ANEXO3 99 UBÁ4";#N/A,#N/A,FALSE,"ANEXO3 99 UBÁ6"}</definedName>
    <definedName name="xxxx2c" localSheetId="4" hidden="1">{#N/A,#N/A,FALSE,"ANEXO3 99 ERA";#N/A,#N/A,FALSE,"ANEXO3 99 UBÁ2";#N/A,#N/A,FALSE,"ANEXO3 99 DTU";#N/A,#N/A,FALSE,"ANEXO3 99 RDR";#N/A,#N/A,FALSE,"ANEXO3 99 UBÁ4";#N/A,#N/A,FALSE,"ANEXO3 99 UBÁ6"}</definedName>
    <definedName name="xxxx2c" localSheetId="7" hidden="1">{#N/A,#N/A,FALSE,"ANEXO3 99 ERA";#N/A,#N/A,FALSE,"ANEXO3 99 UBÁ2";#N/A,#N/A,FALSE,"ANEXO3 99 DTU";#N/A,#N/A,FALSE,"ANEXO3 99 RDR";#N/A,#N/A,FALSE,"ANEXO3 99 UBÁ4";#N/A,#N/A,FALSE,"ANEXO3 99 UBÁ6"}</definedName>
    <definedName name="xxxx2c" hidden="1">{#N/A,#N/A,FALSE,"ANEXO3 99 ERA";#N/A,#N/A,FALSE,"ANEXO3 99 UBÁ2";#N/A,#N/A,FALSE,"ANEXO3 99 DTU";#N/A,#N/A,FALSE,"ANEXO3 99 RDR";#N/A,#N/A,FALSE,"ANEXO3 99 UBÁ4";#N/A,#N/A,FALSE,"ANEXO3 99 UBÁ6"}</definedName>
    <definedName name="xxxx4" localSheetId="0" hidden="1">{#N/A,#N/A,FALSE,"ANEXO3 99 ERA";#N/A,#N/A,FALSE,"ANEXO3 99 UBÁ2";#N/A,#N/A,FALSE,"ANEXO3 99 DTU";#N/A,#N/A,FALSE,"ANEXO3 99 RDR";#N/A,#N/A,FALSE,"ANEXO3 99 UBÁ4";#N/A,#N/A,FALSE,"ANEXO3 99 UBÁ6"}</definedName>
    <definedName name="xxxx4" localSheetId="5" hidden="1">{#N/A,#N/A,FALSE,"ANEXO3 99 ERA";#N/A,#N/A,FALSE,"ANEXO3 99 UBÁ2";#N/A,#N/A,FALSE,"ANEXO3 99 DTU";#N/A,#N/A,FALSE,"ANEXO3 99 RDR";#N/A,#N/A,FALSE,"ANEXO3 99 UBÁ4";#N/A,#N/A,FALSE,"ANEXO3 99 UBÁ6"}</definedName>
    <definedName name="xxxx4" localSheetId="1" hidden="1">{#N/A,#N/A,FALSE,"ANEXO3 99 ERA";#N/A,#N/A,FALSE,"ANEXO3 99 UBÁ2";#N/A,#N/A,FALSE,"ANEXO3 99 DTU";#N/A,#N/A,FALSE,"ANEXO3 99 RDR";#N/A,#N/A,FALSE,"ANEXO3 99 UBÁ4";#N/A,#N/A,FALSE,"ANEXO3 99 UBÁ6"}</definedName>
    <definedName name="xxxx4" localSheetId="4" hidden="1">{#N/A,#N/A,FALSE,"ANEXO3 99 ERA";#N/A,#N/A,FALSE,"ANEXO3 99 UBÁ2";#N/A,#N/A,FALSE,"ANEXO3 99 DTU";#N/A,#N/A,FALSE,"ANEXO3 99 RDR";#N/A,#N/A,FALSE,"ANEXO3 99 UBÁ4";#N/A,#N/A,FALSE,"ANEXO3 99 UBÁ6"}</definedName>
    <definedName name="xxxx4" localSheetId="7" hidden="1">{#N/A,#N/A,FALSE,"ANEXO3 99 ERA";#N/A,#N/A,FALSE,"ANEXO3 99 UBÁ2";#N/A,#N/A,FALSE,"ANEXO3 99 DTU";#N/A,#N/A,FALSE,"ANEXO3 99 RDR";#N/A,#N/A,FALSE,"ANEXO3 99 UBÁ4";#N/A,#N/A,FALSE,"ANEXO3 99 UBÁ6"}</definedName>
    <definedName name="xxxx4" hidden="1">{#N/A,#N/A,FALSE,"ANEXO3 99 ERA";#N/A,#N/A,FALSE,"ANEXO3 99 UBÁ2";#N/A,#N/A,FALSE,"ANEXO3 99 DTU";#N/A,#N/A,FALSE,"ANEXO3 99 RDR";#N/A,#N/A,FALSE,"ANEXO3 99 UBÁ4";#N/A,#N/A,FALSE,"ANEXO3 99 UBÁ6"}</definedName>
    <definedName name="xxxxcrn" localSheetId="0" hidden="1">{#N/A,#N/A,FALSE,"ANEXO3 99 ERA";#N/A,#N/A,FALSE,"ANEXO3 99 UBÁ2";#N/A,#N/A,FALSE,"ANEXO3 99 DTU";#N/A,#N/A,FALSE,"ANEXO3 99 RDR";#N/A,#N/A,FALSE,"ANEXO3 99 UBÁ4";#N/A,#N/A,FALSE,"ANEXO3 99 UBÁ6"}</definedName>
    <definedName name="xxxxcrn" localSheetId="5" hidden="1">{#N/A,#N/A,FALSE,"ANEXO3 99 ERA";#N/A,#N/A,FALSE,"ANEXO3 99 UBÁ2";#N/A,#N/A,FALSE,"ANEXO3 99 DTU";#N/A,#N/A,FALSE,"ANEXO3 99 RDR";#N/A,#N/A,FALSE,"ANEXO3 99 UBÁ4";#N/A,#N/A,FALSE,"ANEXO3 99 UBÁ6"}</definedName>
    <definedName name="xxxxcrn" localSheetId="1" hidden="1">{#N/A,#N/A,FALSE,"ANEXO3 99 ERA";#N/A,#N/A,FALSE,"ANEXO3 99 UBÁ2";#N/A,#N/A,FALSE,"ANEXO3 99 DTU";#N/A,#N/A,FALSE,"ANEXO3 99 RDR";#N/A,#N/A,FALSE,"ANEXO3 99 UBÁ4";#N/A,#N/A,FALSE,"ANEXO3 99 UBÁ6"}</definedName>
    <definedName name="xxxxcrn" localSheetId="4" hidden="1">{#N/A,#N/A,FALSE,"ANEXO3 99 ERA";#N/A,#N/A,FALSE,"ANEXO3 99 UBÁ2";#N/A,#N/A,FALSE,"ANEXO3 99 DTU";#N/A,#N/A,FALSE,"ANEXO3 99 RDR";#N/A,#N/A,FALSE,"ANEXO3 99 UBÁ4";#N/A,#N/A,FALSE,"ANEXO3 99 UBÁ6"}</definedName>
    <definedName name="xxxxcrn" localSheetId="7" hidden="1">{#N/A,#N/A,FALSE,"ANEXO3 99 ERA";#N/A,#N/A,FALSE,"ANEXO3 99 UBÁ2";#N/A,#N/A,FALSE,"ANEXO3 99 DTU";#N/A,#N/A,FALSE,"ANEXO3 99 RDR";#N/A,#N/A,FALSE,"ANEXO3 99 UBÁ4";#N/A,#N/A,FALSE,"ANEXO3 99 UBÁ6"}</definedName>
    <definedName name="xxxxcrn" hidden="1">{#N/A,#N/A,FALSE,"ANEXO3 99 ERA";#N/A,#N/A,FALSE,"ANEXO3 99 UBÁ2";#N/A,#N/A,FALSE,"ANEXO3 99 DTU";#N/A,#N/A,FALSE,"ANEXO3 99 RDR";#N/A,#N/A,FALSE,"ANEXO3 99 UBÁ4";#N/A,#N/A,FALSE,"ANEXO3 99 UBÁ6"}</definedName>
    <definedName name="xxxxt" localSheetId="0" hidden="1">{#N/A,#N/A,FALSE,"ANEXO3 99 ERA";#N/A,#N/A,FALSE,"ANEXO3 99 UBÁ2";#N/A,#N/A,FALSE,"ANEXO3 99 DTU";#N/A,#N/A,FALSE,"ANEXO3 99 RDR";#N/A,#N/A,FALSE,"ANEXO3 99 UBÁ4";#N/A,#N/A,FALSE,"ANEXO3 99 UBÁ6"}</definedName>
    <definedName name="xxxxt" localSheetId="5" hidden="1">{#N/A,#N/A,FALSE,"ANEXO3 99 ERA";#N/A,#N/A,FALSE,"ANEXO3 99 UBÁ2";#N/A,#N/A,FALSE,"ANEXO3 99 DTU";#N/A,#N/A,FALSE,"ANEXO3 99 RDR";#N/A,#N/A,FALSE,"ANEXO3 99 UBÁ4";#N/A,#N/A,FALSE,"ANEXO3 99 UBÁ6"}</definedName>
    <definedName name="xxxxt" localSheetId="1" hidden="1">{#N/A,#N/A,FALSE,"ANEXO3 99 ERA";#N/A,#N/A,FALSE,"ANEXO3 99 UBÁ2";#N/A,#N/A,FALSE,"ANEXO3 99 DTU";#N/A,#N/A,FALSE,"ANEXO3 99 RDR";#N/A,#N/A,FALSE,"ANEXO3 99 UBÁ4";#N/A,#N/A,FALSE,"ANEXO3 99 UBÁ6"}</definedName>
    <definedName name="xxxxt" localSheetId="4" hidden="1">{#N/A,#N/A,FALSE,"ANEXO3 99 ERA";#N/A,#N/A,FALSE,"ANEXO3 99 UBÁ2";#N/A,#N/A,FALSE,"ANEXO3 99 DTU";#N/A,#N/A,FALSE,"ANEXO3 99 RDR";#N/A,#N/A,FALSE,"ANEXO3 99 UBÁ4";#N/A,#N/A,FALSE,"ANEXO3 99 UBÁ6"}</definedName>
    <definedName name="xxxxt" localSheetId="7" hidden="1">{#N/A,#N/A,FALSE,"ANEXO3 99 ERA";#N/A,#N/A,FALSE,"ANEXO3 99 UBÁ2";#N/A,#N/A,FALSE,"ANEXO3 99 DTU";#N/A,#N/A,FALSE,"ANEXO3 99 RDR";#N/A,#N/A,FALSE,"ANEXO3 99 UBÁ4";#N/A,#N/A,FALSE,"ANEXO3 99 UBÁ6"}</definedName>
    <definedName name="xxxxt" hidden="1">{#N/A,#N/A,FALSE,"ANEXO3 99 ERA";#N/A,#N/A,FALSE,"ANEXO3 99 UBÁ2";#N/A,#N/A,FALSE,"ANEXO3 99 DTU";#N/A,#N/A,FALSE,"ANEXO3 99 RDR";#N/A,#N/A,FALSE,"ANEXO3 99 UBÁ4";#N/A,#N/A,FALSE,"ANEXO3 99 UBÁ6"}</definedName>
    <definedName name="xxxxx">#REF!</definedName>
    <definedName name="xxxxx1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1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1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1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1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1c" localSheetId="0" hidden="1">{#N/A,#N/A,FALSE,"ANEXO3 99 ERA";#N/A,#N/A,FALSE,"ANEXO3 99 UBÁ2";#N/A,#N/A,FALSE,"ANEXO3 99 DTU";#N/A,#N/A,FALSE,"ANEXO3 99 RDR";#N/A,#N/A,FALSE,"ANEXO3 99 UBÁ4";#N/A,#N/A,FALSE,"ANEXO3 99 UBÁ6"}</definedName>
    <definedName name="xxxxx1c" localSheetId="5" hidden="1">{#N/A,#N/A,FALSE,"ANEXO3 99 ERA";#N/A,#N/A,FALSE,"ANEXO3 99 UBÁ2";#N/A,#N/A,FALSE,"ANEXO3 99 DTU";#N/A,#N/A,FALSE,"ANEXO3 99 RDR";#N/A,#N/A,FALSE,"ANEXO3 99 UBÁ4";#N/A,#N/A,FALSE,"ANEXO3 99 UBÁ6"}</definedName>
    <definedName name="xxxxx1c" localSheetId="1" hidden="1">{#N/A,#N/A,FALSE,"ANEXO3 99 ERA";#N/A,#N/A,FALSE,"ANEXO3 99 UBÁ2";#N/A,#N/A,FALSE,"ANEXO3 99 DTU";#N/A,#N/A,FALSE,"ANEXO3 99 RDR";#N/A,#N/A,FALSE,"ANEXO3 99 UBÁ4";#N/A,#N/A,FALSE,"ANEXO3 99 UBÁ6"}</definedName>
    <definedName name="xxxxx1c" localSheetId="4" hidden="1">{#N/A,#N/A,FALSE,"ANEXO3 99 ERA";#N/A,#N/A,FALSE,"ANEXO3 99 UBÁ2";#N/A,#N/A,FALSE,"ANEXO3 99 DTU";#N/A,#N/A,FALSE,"ANEXO3 99 RDR";#N/A,#N/A,FALSE,"ANEXO3 99 UBÁ4";#N/A,#N/A,FALSE,"ANEXO3 99 UBÁ6"}</definedName>
    <definedName name="xxxxx1c" localSheetId="7" hidden="1">{#N/A,#N/A,FALSE,"ANEXO3 99 ERA";#N/A,#N/A,FALSE,"ANEXO3 99 UBÁ2";#N/A,#N/A,FALSE,"ANEXO3 99 DTU";#N/A,#N/A,FALSE,"ANEXO3 99 RDR";#N/A,#N/A,FALSE,"ANEXO3 99 UBÁ4";#N/A,#N/A,FALSE,"ANEXO3 99 UBÁ6"}</definedName>
    <definedName name="xxxxx1c" hidden="1">{#N/A,#N/A,FALSE,"ANEXO3 99 ERA";#N/A,#N/A,FALSE,"ANEXO3 99 UBÁ2";#N/A,#N/A,FALSE,"ANEXO3 99 DTU";#N/A,#N/A,FALSE,"ANEXO3 99 RDR";#N/A,#N/A,FALSE,"ANEXO3 99 UBÁ4";#N/A,#N/A,FALSE,"ANEXO3 99 UBÁ6"}</definedName>
    <definedName name="xxxxx5" localSheetId="0" hidden="1">{"'RR'!$A$2:$E$81"}</definedName>
    <definedName name="xxxxx5" localSheetId="5" hidden="1">{"'RR'!$A$2:$E$81"}</definedName>
    <definedName name="xxxxx5" localSheetId="1" hidden="1">{"'RR'!$A$2:$E$81"}</definedName>
    <definedName name="xxxxx5" localSheetId="4" hidden="1">{"'RR'!$A$2:$E$81"}</definedName>
    <definedName name="xxxxx5" localSheetId="7" hidden="1">{"'RR'!$A$2:$E$81"}</definedName>
    <definedName name="xxxxx5" hidden="1">{"'RR'!$A$2:$E$81"}</definedName>
    <definedName name="xxxxx8" localSheetId="0" hidden="1">{#N/A,#N/A,FALSE,"ANEXO3 99 ERA";#N/A,#N/A,FALSE,"ANEXO3 99 UBÁ2";#N/A,#N/A,FALSE,"ANEXO3 99 DTU";#N/A,#N/A,FALSE,"ANEXO3 99 RDR";#N/A,#N/A,FALSE,"ANEXO3 99 UBÁ4";#N/A,#N/A,FALSE,"ANEXO3 99 UBÁ6"}</definedName>
    <definedName name="xxxxx8" localSheetId="5" hidden="1">{#N/A,#N/A,FALSE,"ANEXO3 99 ERA";#N/A,#N/A,FALSE,"ANEXO3 99 UBÁ2";#N/A,#N/A,FALSE,"ANEXO3 99 DTU";#N/A,#N/A,FALSE,"ANEXO3 99 RDR";#N/A,#N/A,FALSE,"ANEXO3 99 UBÁ4";#N/A,#N/A,FALSE,"ANEXO3 99 UBÁ6"}</definedName>
    <definedName name="xxxxx8" localSheetId="1" hidden="1">{#N/A,#N/A,FALSE,"ANEXO3 99 ERA";#N/A,#N/A,FALSE,"ANEXO3 99 UBÁ2";#N/A,#N/A,FALSE,"ANEXO3 99 DTU";#N/A,#N/A,FALSE,"ANEXO3 99 RDR";#N/A,#N/A,FALSE,"ANEXO3 99 UBÁ4";#N/A,#N/A,FALSE,"ANEXO3 99 UBÁ6"}</definedName>
    <definedName name="xxxxx8" localSheetId="4" hidden="1">{#N/A,#N/A,FALSE,"ANEXO3 99 ERA";#N/A,#N/A,FALSE,"ANEXO3 99 UBÁ2";#N/A,#N/A,FALSE,"ANEXO3 99 DTU";#N/A,#N/A,FALSE,"ANEXO3 99 RDR";#N/A,#N/A,FALSE,"ANEXO3 99 UBÁ4";#N/A,#N/A,FALSE,"ANEXO3 99 UBÁ6"}</definedName>
    <definedName name="xxxxx8" localSheetId="7" hidden="1">{#N/A,#N/A,FALSE,"ANEXO3 99 ERA";#N/A,#N/A,FALSE,"ANEXO3 99 UBÁ2";#N/A,#N/A,FALSE,"ANEXO3 99 DTU";#N/A,#N/A,FALSE,"ANEXO3 99 RDR";#N/A,#N/A,FALSE,"ANEXO3 99 UBÁ4";#N/A,#N/A,FALSE,"ANEXO3 99 UBÁ6"}</definedName>
    <definedName name="xxxxx8" hidden="1">{#N/A,#N/A,FALSE,"ANEXO3 99 ERA";#N/A,#N/A,FALSE,"ANEXO3 99 UBÁ2";#N/A,#N/A,FALSE,"ANEXO3 99 DTU";#N/A,#N/A,FALSE,"ANEXO3 99 RDR";#N/A,#N/A,FALSE,"ANEXO3 99 UBÁ4";#N/A,#N/A,FALSE,"ANEXO3 99 UBÁ6"}</definedName>
    <definedName name="xxxxx9" localSheetId="0" hidden="1">{#N/A,#N/A,FALSE,"ANEXO3 99 ERA";#N/A,#N/A,FALSE,"ANEXO3 99 UBÁ2";#N/A,#N/A,FALSE,"ANEXO3 99 DTU";#N/A,#N/A,FALSE,"ANEXO3 99 RDR";#N/A,#N/A,FALSE,"ANEXO3 99 UBÁ4";#N/A,#N/A,FALSE,"ANEXO3 99 UBÁ6"}</definedName>
    <definedName name="xxxxx9" localSheetId="5" hidden="1">{#N/A,#N/A,FALSE,"ANEXO3 99 ERA";#N/A,#N/A,FALSE,"ANEXO3 99 UBÁ2";#N/A,#N/A,FALSE,"ANEXO3 99 DTU";#N/A,#N/A,FALSE,"ANEXO3 99 RDR";#N/A,#N/A,FALSE,"ANEXO3 99 UBÁ4";#N/A,#N/A,FALSE,"ANEXO3 99 UBÁ6"}</definedName>
    <definedName name="xxxxx9" localSheetId="1" hidden="1">{#N/A,#N/A,FALSE,"ANEXO3 99 ERA";#N/A,#N/A,FALSE,"ANEXO3 99 UBÁ2";#N/A,#N/A,FALSE,"ANEXO3 99 DTU";#N/A,#N/A,FALSE,"ANEXO3 99 RDR";#N/A,#N/A,FALSE,"ANEXO3 99 UBÁ4";#N/A,#N/A,FALSE,"ANEXO3 99 UBÁ6"}</definedName>
    <definedName name="xxxxx9" localSheetId="4" hidden="1">{#N/A,#N/A,FALSE,"ANEXO3 99 ERA";#N/A,#N/A,FALSE,"ANEXO3 99 UBÁ2";#N/A,#N/A,FALSE,"ANEXO3 99 DTU";#N/A,#N/A,FALSE,"ANEXO3 99 RDR";#N/A,#N/A,FALSE,"ANEXO3 99 UBÁ4";#N/A,#N/A,FALSE,"ANEXO3 99 UBÁ6"}</definedName>
    <definedName name="xxxxx9" localSheetId="7" hidden="1">{#N/A,#N/A,FALSE,"ANEXO3 99 ERA";#N/A,#N/A,FALSE,"ANEXO3 99 UBÁ2";#N/A,#N/A,FALSE,"ANEXO3 99 DTU";#N/A,#N/A,FALSE,"ANEXO3 99 RDR";#N/A,#N/A,FALSE,"ANEXO3 99 UBÁ4";#N/A,#N/A,FALSE,"ANEXO3 99 UBÁ6"}</definedName>
    <definedName name="xxxxx9" hidden="1">{#N/A,#N/A,FALSE,"ANEXO3 99 ERA";#N/A,#N/A,FALSE,"ANEXO3 99 UBÁ2";#N/A,#N/A,FALSE,"ANEXO3 99 DTU";#N/A,#N/A,FALSE,"ANEXO3 99 RDR";#N/A,#N/A,FALSE,"ANEXO3 99 UBÁ4";#N/A,#N/A,FALSE,"ANEXO3 99 UBÁ6"}</definedName>
    <definedName name="xxxxxv" localSheetId="0" hidden="1">{#N/A,#N/A,FALSE,"ANEXO3 99 ERA";#N/A,#N/A,FALSE,"ANEXO3 99 UBÁ2";#N/A,#N/A,FALSE,"ANEXO3 99 DTU";#N/A,#N/A,FALSE,"ANEXO3 99 RDR";#N/A,#N/A,FALSE,"ANEXO3 99 UBÁ4";#N/A,#N/A,FALSE,"ANEXO3 99 UBÁ6"}</definedName>
    <definedName name="xxxxxv" localSheetId="5" hidden="1">{#N/A,#N/A,FALSE,"ANEXO3 99 ERA";#N/A,#N/A,FALSE,"ANEXO3 99 UBÁ2";#N/A,#N/A,FALSE,"ANEXO3 99 DTU";#N/A,#N/A,FALSE,"ANEXO3 99 RDR";#N/A,#N/A,FALSE,"ANEXO3 99 UBÁ4";#N/A,#N/A,FALSE,"ANEXO3 99 UBÁ6"}</definedName>
    <definedName name="xxxxxv" localSheetId="1" hidden="1">{#N/A,#N/A,FALSE,"ANEXO3 99 ERA";#N/A,#N/A,FALSE,"ANEXO3 99 UBÁ2";#N/A,#N/A,FALSE,"ANEXO3 99 DTU";#N/A,#N/A,FALSE,"ANEXO3 99 RDR";#N/A,#N/A,FALSE,"ANEXO3 99 UBÁ4";#N/A,#N/A,FALSE,"ANEXO3 99 UBÁ6"}</definedName>
    <definedName name="xxxxxv" localSheetId="4" hidden="1">{#N/A,#N/A,FALSE,"ANEXO3 99 ERA";#N/A,#N/A,FALSE,"ANEXO3 99 UBÁ2";#N/A,#N/A,FALSE,"ANEXO3 99 DTU";#N/A,#N/A,FALSE,"ANEXO3 99 RDR";#N/A,#N/A,FALSE,"ANEXO3 99 UBÁ4";#N/A,#N/A,FALSE,"ANEXO3 99 UBÁ6"}</definedName>
    <definedName name="xxxxxv" localSheetId="7" hidden="1">{#N/A,#N/A,FALSE,"ANEXO3 99 ERA";#N/A,#N/A,FALSE,"ANEXO3 99 UBÁ2";#N/A,#N/A,FALSE,"ANEXO3 99 DTU";#N/A,#N/A,FALSE,"ANEXO3 99 RDR";#N/A,#N/A,FALSE,"ANEXO3 99 UBÁ4";#N/A,#N/A,FALSE,"ANEXO3 99 UBÁ6"}</definedName>
    <definedName name="xxxxxv" hidden="1">{#N/A,#N/A,FALSE,"ANEXO3 99 ERA";#N/A,#N/A,FALSE,"ANEXO3 99 UBÁ2";#N/A,#N/A,FALSE,"ANEXO3 99 DTU";#N/A,#N/A,FALSE,"ANEXO3 99 RDR";#N/A,#N/A,FALSE,"ANEXO3 99 UBÁ4";#N/A,#N/A,FALSE,"ANEXO3 99 UBÁ6"}</definedName>
    <definedName name="xxxxxx" localSheetId="0" hidden="1">{#N/A,#N/A,FALSE,"ANEXO3 99 ERA";#N/A,#N/A,FALSE,"ANEXO3 99 UBÁ2";#N/A,#N/A,FALSE,"ANEXO3 99 DTU";#N/A,#N/A,FALSE,"ANEXO3 99 RDR";#N/A,#N/A,FALSE,"ANEXO3 99 UBÁ4";#N/A,#N/A,FALSE,"ANEXO3 99 UBÁ6"}</definedName>
    <definedName name="xxxxxx" localSheetId="5" hidden="1">{#N/A,#N/A,FALSE,"ANEXO3 99 ERA";#N/A,#N/A,FALSE,"ANEXO3 99 UBÁ2";#N/A,#N/A,FALSE,"ANEXO3 99 DTU";#N/A,#N/A,FALSE,"ANEXO3 99 RDR";#N/A,#N/A,FALSE,"ANEXO3 99 UBÁ4";#N/A,#N/A,FALSE,"ANEXO3 99 UBÁ6"}</definedName>
    <definedName name="xxxxxx" localSheetId="1" hidden="1">{#N/A,#N/A,FALSE,"ANEXO3 99 ERA";#N/A,#N/A,FALSE,"ANEXO3 99 UBÁ2";#N/A,#N/A,FALSE,"ANEXO3 99 DTU";#N/A,#N/A,FALSE,"ANEXO3 99 RDR";#N/A,#N/A,FALSE,"ANEXO3 99 UBÁ4";#N/A,#N/A,FALSE,"ANEXO3 99 UBÁ6"}</definedName>
    <definedName name="xxxxxx" localSheetId="4" hidden="1">{#N/A,#N/A,FALSE,"ANEXO3 99 ERA";#N/A,#N/A,FALSE,"ANEXO3 99 UBÁ2";#N/A,#N/A,FALSE,"ANEXO3 99 DTU";#N/A,#N/A,FALSE,"ANEXO3 99 RDR";#N/A,#N/A,FALSE,"ANEXO3 99 UBÁ4";#N/A,#N/A,FALSE,"ANEXO3 99 UBÁ6"}</definedName>
    <definedName name="xxxxxx" localSheetId="7" hidden="1">{#N/A,#N/A,FALSE,"ANEXO3 99 ERA";#N/A,#N/A,FALSE,"ANEXO3 99 UBÁ2";#N/A,#N/A,FALSE,"ANEXO3 99 DTU";#N/A,#N/A,FALSE,"ANEXO3 99 RDR";#N/A,#N/A,FALSE,"ANEXO3 99 UBÁ4";#N/A,#N/A,FALSE,"ANEXO3 99 UBÁ6"}</definedName>
    <definedName name="xxxxxx" hidden="1">{#N/A,#N/A,FALSE,"ANEXO3 99 ERA";#N/A,#N/A,FALSE,"ANEXO3 99 UBÁ2";#N/A,#N/A,FALSE,"ANEXO3 99 DTU";#N/A,#N/A,FALSE,"ANEXO3 99 RDR";#N/A,#N/A,FALSE,"ANEXO3 99 UBÁ4";#N/A,#N/A,FALSE,"ANEXO3 99 UBÁ6"}</definedName>
    <definedName name="xxxxxx_1" localSheetId="0" hidden="1">{#N/A,#N/A,FALSE,"ANEXO3 99 ERA";#N/A,#N/A,FALSE,"ANEXO3 99 UBÁ2";#N/A,#N/A,FALSE,"ANEXO3 99 DTU";#N/A,#N/A,FALSE,"ANEXO3 99 RDR";#N/A,#N/A,FALSE,"ANEXO3 99 UBÁ4";#N/A,#N/A,FALSE,"ANEXO3 99 UBÁ6"}</definedName>
    <definedName name="xxxxxx_1" localSheetId="5" hidden="1">{#N/A,#N/A,FALSE,"ANEXO3 99 ERA";#N/A,#N/A,FALSE,"ANEXO3 99 UBÁ2";#N/A,#N/A,FALSE,"ANEXO3 99 DTU";#N/A,#N/A,FALSE,"ANEXO3 99 RDR";#N/A,#N/A,FALSE,"ANEXO3 99 UBÁ4";#N/A,#N/A,FALSE,"ANEXO3 99 UBÁ6"}</definedName>
    <definedName name="xxxxxx_1" localSheetId="1" hidden="1">{#N/A,#N/A,FALSE,"ANEXO3 99 ERA";#N/A,#N/A,FALSE,"ANEXO3 99 UBÁ2";#N/A,#N/A,FALSE,"ANEXO3 99 DTU";#N/A,#N/A,FALSE,"ANEXO3 99 RDR";#N/A,#N/A,FALSE,"ANEXO3 99 UBÁ4";#N/A,#N/A,FALSE,"ANEXO3 99 UBÁ6"}</definedName>
    <definedName name="xxxxxx_1" localSheetId="4" hidden="1">{#N/A,#N/A,FALSE,"ANEXO3 99 ERA";#N/A,#N/A,FALSE,"ANEXO3 99 UBÁ2";#N/A,#N/A,FALSE,"ANEXO3 99 DTU";#N/A,#N/A,FALSE,"ANEXO3 99 RDR";#N/A,#N/A,FALSE,"ANEXO3 99 UBÁ4";#N/A,#N/A,FALSE,"ANEXO3 99 UBÁ6"}</definedName>
    <definedName name="xxxxxx_1" localSheetId="7" hidden="1">{#N/A,#N/A,FALSE,"ANEXO3 99 ERA";#N/A,#N/A,FALSE,"ANEXO3 99 UBÁ2";#N/A,#N/A,FALSE,"ANEXO3 99 DTU";#N/A,#N/A,FALSE,"ANEXO3 99 RDR";#N/A,#N/A,FALSE,"ANEXO3 99 UBÁ4";#N/A,#N/A,FALSE,"ANEXO3 99 UBÁ6"}</definedName>
    <definedName name="xxxxxx_1" hidden="1">{#N/A,#N/A,FALSE,"ANEXO3 99 ERA";#N/A,#N/A,FALSE,"ANEXO3 99 UBÁ2";#N/A,#N/A,FALSE,"ANEXO3 99 DTU";#N/A,#N/A,FALSE,"ANEXO3 99 RDR";#N/A,#N/A,FALSE,"ANEXO3 99 UBÁ4";#N/A,#N/A,FALSE,"ANEXO3 99 UBÁ6"}</definedName>
    <definedName name="xxxxxx_1_1" localSheetId="0" hidden="1">{#N/A,#N/A,FALSE,"ANEXO3 99 ERA";#N/A,#N/A,FALSE,"ANEXO3 99 UBÁ2";#N/A,#N/A,FALSE,"ANEXO3 99 DTU";#N/A,#N/A,FALSE,"ANEXO3 99 RDR";#N/A,#N/A,FALSE,"ANEXO3 99 UBÁ4";#N/A,#N/A,FALSE,"ANEXO3 99 UBÁ6"}</definedName>
    <definedName name="xxxxxx_1_1" localSheetId="5" hidden="1">{#N/A,#N/A,FALSE,"ANEXO3 99 ERA";#N/A,#N/A,FALSE,"ANEXO3 99 UBÁ2";#N/A,#N/A,FALSE,"ANEXO3 99 DTU";#N/A,#N/A,FALSE,"ANEXO3 99 RDR";#N/A,#N/A,FALSE,"ANEXO3 99 UBÁ4";#N/A,#N/A,FALSE,"ANEXO3 99 UBÁ6"}</definedName>
    <definedName name="xxxxxx_1_1" localSheetId="1" hidden="1">{#N/A,#N/A,FALSE,"ANEXO3 99 ERA";#N/A,#N/A,FALSE,"ANEXO3 99 UBÁ2";#N/A,#N/A,FALSE,"ANEXO3 99 DTU";#N/A,#N/A,FALSE,"ANEXO3 99 RDR";#N/A,#N/A,FALSE,"ANEXO3 99 UBÁ4";#N/A,#N/A,FALSE,"ANEXO3 99 UBÁ6"}</definedName>
    <definedName name="xxxxxx_1_1" localSheetId="4" hidden="1">{#N/A,#N/A,FALSE,"ANEXO3 99 ERA";#N/A,#N/A,FALSE,"ANEXO3 99 UBÁ2";#N/A,#N/A,FALSE,"ANEXO3 99 DTU";#N/A,#N/A,FALSE,"ANEXO3 99 RDR";#N/A,#N/A,FALSE,"ANEXO3 99 UBÁ4";#N/A,#N/A,FALSE,"ANEXO3 99 UBÁ6"}</definedName>
    <definedName name="xxxxxx_1_1" localSheetId="7" hidden="1">{#N/A,#N/A,FALSE,"ANEXO3 99 ERA";#N/A,#N/A,FALSE,"ANEXO3 99 UBÁ2";#N/A,#N/A,FALSE,"ANEXO3 99 DTU";#N/A,#N/A,FALSE,"ANEXO3 99 RDR";#N/A,#N/A,FALSE,"ANEXO3 99 UBÁ4";#N/A,#N/A,FALSE,"ANEXO3 99 UBÁ6"}</definedName>
    <definedName name="xxxxxx_1_1" hidden="1">{#N/A,#N/A,FALSE,"ANEXO3 99 ERA";#N/A,#N/A,FALSE,"ANEXO3 99 UBÁ2";#N/A,#N/A,FALSE,"ANEXO3 99 DTU";#N/A,#N/A,FALSE,"ANEXO3 99 RDR";#N/A,#N/A,FALSE,"ANEXO3 99 UBÁ4";#N/A,#N/A,FALSE,"ANEXO3 99 UBÁ6"}</definedName>
    <definedName name="xxxxxx_2" localSheetId="0" hidden="1">{#N/A,#N/A,FALSE,"ANEXO3 99 ERA";#N/A,#N/A,FALSE,"ANEXO3 99 UBÁ2";#N/A,#N/A,FALSE,"ANEXO3 99 DTU";#N/A,#N/A,FALSE,"ANEXO3 99 RDR";#N/A,#N/A,FALSE,"ANEXO3 99 UBÁ4";#N/A,#N/A,FALSE,"ANEXO3 99 UBÁ6"}</definedName>
    <definedName name="xxxxxx_2" localSheetId="5" hidden="1">{#N/A,#N/A,FALSE,"ANEXO3 99 ERA";#N/A,#N/A,FALSE,"ANEXO3 99 UBÁ2";#N/A,#N/A,FALSE,"ANEXO3 99 DTU";#N/A,#N/A,FALSE,"ANEXO3 99 RDR";#N/A,#N/A,FALSE,"ANEXO3 99 UBÁ4";#N/A,#N/A,FALSE,"ANEXO3 99 UBÁ6"}</definedName>
    <definedName name="xxxxxx_2" localSheetId="1" hidden="1">{#N/A,#N/A,FALSE,"ANEXO3 99 ERA";#N/A,#N/A,FALSE,"ANEXO3 99 UBÁ2";#N/A,#N/A,FALSE,"ANEXO3 99 DTU";#N/A,#N/A,FALSE,"ANEXO3 99 RDR";#N/A,#N/A,FALSE,"ANEXO3 99 UBÁ4";#N/A,#N/A,FALSE,"ANEXO3 99 UBÁ6"}</definedName>
    <definedName name="xxxxxx_2" localSheetId="4" hidden="1">{#N/A,#N/A,FALSE,"ANEXO3 99 ERA";#N/A,#N/A,FALSE,"ANEXO3 99 UBÁ2";#N/A,#N/A,FALSE,"ANEXO3 99 DTU";#N/A,#N/A,FALSE,"ANEXO3 99 RDR";#N/A,#N/A,FALSE,"ANEXO3 99 UBÁ4";#N/A,#N/A,FALSE,"ANEXO3 99 UBÁ6"}</definedName>
    <definedName name="xxxxxx_2" localSheetId="7" hidden="1">{#N/A,#N/A,FALSE,"ANEXO3 99 ERA";#N/A,#N/A,FALSE,"ANEXO3 99 UBÁ2";#N/A,#N/A,FALSE,"ANEXO3 99 DTU";#N/A,#N/A,FALSE,"ANEXO3 99 RDR";#N/A,#N/A,FALSE,"ANEXO3 99 UBÁ4";#N/A,#N/A,FALSE,"ANEXO3 99 UBÁ6"}</definedName>
    <definedName name="xxxxxx_2" hidden="1">{#N/A,#N/A,FALSE,"ANEXO3 99 ERA";#N/A,#N/A,FALSE,"ANEXO3 99 UBÁ2";#N/A,#N/A,FALSE,"ANEXO3 99 DTU";#N/A,#N/A,FALSE,"ANEXO3 99 RDR";#N/A,#N/A,FALSE,"ANEXO3 99 UBÁ4";#N/A,#N/A,FALSE,"ANEXO3 99 UBÁ6"}</definedName>
    <definedName name="xxxxxx_3" localSheetId="0" hidden="1">{#N/A,#N/A,FALSE,"ANEXO3 99 ERA";#N/A,#N/A,FALSE,"ANEXO3 99 UBÁ2";#N/A,#N/A,FALSE,"ANEXO3 99 DTU";#N/A,#N/A,FALSE,"ANEXO3 99 RDR";#N/A,#N/A,FALSE,"ANEXO3 99 UBÁ4";#N/A,#N/A,FALSE,"ANEXO3 99 UBÁ6"}</definedName>
    <definedName name="xxxxxx_3" localSheetId="5" hidden="1">{#N/A,#N/A,FALSE,"ANEXO3 99 ERA";#N/A,#N/A,FALSE,"ANEXO3 99 UBÁ2";#N/A,#N/A,FALSE,"ANEXO3 99 DTU";#N/A,#N/A,FALSE,"ANEXO3 99 RDR";#N/A,#N/A,FALSE,"ANEXO3 99 UBÁ4";#N/A,#N/A,FALSE,"ANEXO3 99 UBÁ6"}</definedName>
    <definedName name="xxxxxx_3" localSheetId="1" hidden="1">{#N/A,#N/A,FALSE,"ANEXO3 99 ERA";#N/A,#N/A,FALSE,"ANEXO3 99 UBÁ2";#N/A,#N/A,FALSE,"ANEXO3 99 DTU";#N/A,#N/A,FALSE,"ANEXO3 99 RDR";#N/A,#N/A,FALSE,"ANEXO3 99 UBÁ4";#N/A,#N/A,FALSE,"ANEXO3 99 UBÁ6"}</definedName>
    <definedName name="xxxxxx_3" localSheetId="4" hidden="1">{#N/A,#N/A,FALSE,"ANEXO3 99 ERA";#N/A,#N/A,FALSE,"ANEXO3 99 UBÁ2";#N/A,#N/A,FALSE,"ANEXO3 99 DTU";#N/A,#N/A,FALSE,"ANEXO3 99 RDR";#N/A,#N/A,FALSE,"ANEXO3 99 UBÁ4";#N/A,#N/A,FALSE,"ANEXO3 99 UBÁ6"}</definedName>
    <definedName name="xxxxxx_3" localSheetId="7" hidden="1">{#N/A,#N/A,FALSE,"ANEXO3 99 ERA";#N/A,#N/A,FALSE,"ANEXO3 99 UBÁ2";#N/A,#N/A,FALSE,"ANEXO3 99 DTU";#N/A,#N/A,FALSE,"ANEXO3 99 RDR";#N/A,#N/A,FALSE,"ANEXO3 99 UBÁ4";#N/A,#N/A,FALSE,"ANEXO3 99 UBÁ6"}</definedName>
    <definedName name="xxxxxx_3" hidden="1">{#N/A,#N/A,FALSE,"ANEXO3 99 ERA";#N/A,#N/A,FALSE,"ANEXO3 99 UBÁ2";#N/A,#N/A,FALSE,"ANEXO3 99 DTU";#N/A,#N/A,FALSE,"ANEXO3 99 RDR";#N/A,#N/A,FALSE,"ANEXO3 99 UBÁ4";#N/A,#N/A,FALSE,"ANEXO3 99 UBÁ6"}</definedName>
    <definedName name="xxxxxx_4" localSheetId="0" hidden="1">{#N/A,#N/A,FALSE,"ANEXO3 99 ERA";#N/A,#N/A,FALSE,"ANEXO3 99 UBÁ2";#N/A,#N/A,FALSE,"ANEXO3 99 DTU";#N/A,#N/A,FALSE,"ANEXO3 99 RDR";#N/A,#N/A,FALSE,"ANEXO3 99 UBÁ4";#N/A,#N/A,FALSE,"ANEXO3 99 UBÁ6"}</definedName>
    <definedName name="xxxxxx_4" localSheetId="5" hidden="1">{#N/A,#N/A,FALSE,"ANEXO3 99 ERA";#N/A,#N/A,FALSE,"ANEXO3 99 UBÁ2";#N/A,#N/A,FALSE,"ANEXO3 99 DTU";#N/A,#N/A,FALSE,"ANEXO3 99 RDR";#N/A,#N/A,FALSE,"ANEXO3 99 UBÁ4";#N/A,#N/A,FALSE,"ANEXO3 99 UBÁ6"}</definedName>
    <definedName name="xxxxxx_4" localSheetId="1" hidden="1">{#N/A,#N/A,FALSE,"ANEXO3 99 ERA";#N/A,#N/A,FALSE,"ANEXO3 99 UBÁ2";#N/A,#N/A,FALSE,"ANEXO3 99 DTU";#N/A,#N/A,FALSE,"ANEXO3 99 RDR";#N/A,#N/A,FALSE,"ANEXO3 99 UBÁ4";#N/A,#N/A,FALSE,"ANEXO3 99 UBÁ6"}</definedName>
    <definedName name="xxxxxx_4" localSheetId="4" hidden="1">{#N/A,#N/A,FALSE,"ANEXO3 99 ERA";#N/A,#N/A,FALSE,"ANEXO3 99 UBÁ2";#N/A,#N/A,FALSE,"ANEXO3 99 DTU";#N/A,#N/A,FALSE,"ANEXO3 99 RDR";#N/A,#N/A,FALSE,"ANEXO3 99 UBÁ4";#N/A,#N/A,FALSE,"ANEXO3 99 UBÁ6"}</definedName>
    <definedName name="xxxxxx_4" localSheetId="7" hidden="1">{#N/A,#N/A,FALSE,"ANEXO3 99 ERA";#N/A,#N/A,FALSE,"ANEXO3 99 UBÁ2";#N/A,#N/A,FALSE,"ANEXO3 99 DTU";#N/A,#N/A,FALSE,"ANEXO3 99 RDR";#N/A,#N/A,FALSE,"ANEXO3 99 UBÁ4";#N/A,#N/A,FALSE,"ANEXO3 99 UBÁ6"}</definedName>
    <definedName name="xxxxxx_4" hidden="1">{#N/A,#N/A,FALSE,"ANEXO3 99 ERA";#N/A,#N/A,FALSE,"ANEXO3 99 UBÁ2";#N/A,#N/A,FALSE,"ANEXO3 99 DTU";#N/A,#N/A,FALSE,"ANEXO3 99 RDR";#N/A,#N/A,FALSE,"ANEXO3 99 UBÁ4";#N/A,#N/A,FALSE,"ANEXO3 99 UBÁ6"}</definedName>
    <definedName name="xxxxxx_5" localSheetId="0" hidden="1">{#N/A,#N/A,FALSE,"ANEXO3 99 ERA";#N/A,#N/A,FALSE,"ANEXO3 99 UBÁ2";#N/A,#N/A,FALSE,"ANEXO3 99 DTU";#N/A,#N/A,FALSE,"ANEXO3 99 RDR";#N/A,#N/A,FALSE,"ANEXO3 99 UBÁ4";#N/A,#N/A,FALSE,"ANEXO3 99 UBÁ6"}</definedName>
    <definedName name="xxxxxx_5" localSheetId="5" hidden="1">{#N/A,#N/A,FALSE,"ANEXO3 99 ERA";#N/A,#N/A,FALSE,"ANEXO3 99 UBÁ2";#N/A,#N/A,FALSE,"ANEXO3 99 DTU";#N/A,#N/A,FALSE,"ANEXO3 99 RDR";#N/A,#N/A,FALSE,"ANEXO3 99 UBÁ4";#N/A,#N/A,FALSE,"ANEXO3 99 UBÁ6"}</definedName>
    <definedName name="xxxxxx_5" localSheetId="1" hidden="1">{#N/A,#N/A,FALSE,"ANEXO3 99 ERA";#N/A,#N/A,FALSE,"ANEXO3 99 UBÁ2";#N/A,#N/A,FALSE,"ANEXO3 99 DTU";#N/A,#N/A,FALSE,"ANEXO3 99 RDR";#N/A,#N/A,FALSE,"ANEXO3 99 UBÁ4";#N/A,#N/A,FALSE,"ANEXO3 99 UBÁ6"}</definedName>
    <definedName name="xxxxxx_5" localSheetId="4" hidden="1">{#N/A,#N/A,FALSE,"ANEXO3 99 ERA";#N/A,#N/A,FALSE,"ANEXO3 99 UBÁ2";#N/A,#N/A,FALSE,"ANEXO3 99 DTU";#N/A,#N/A,FALSE,"ANEXO3 99 RDR";#N/A,#N/A,FALSE,"ANEXO3 99 UBÁ4";#N/A,#N/A,FALSE,"ANEXO3 99 UBÁ6"}</definedName>
    <definedName name="xxxxxx_5" localSheetId="7" hidden="1">{#N/A,#N/A,FALSE,"ANEXO3 99 ERA";#N/A,#N/A,FALSE,"ANEXO3 99 UBÁ2";#N/A,#N/A,FALSE,"ANEXO3 99 DTU";#N/A,#N/A,FALSE,"ANEXO3 99 RDR";#N/A,#N/A,FALSE,"ANEXO3 99 UBÁ4";#N/A,#N/A,FALSE,"ANEXO3 99 UBÁ6"}</definedName>
    <definedName name="xxxxxx_5" hidden="1">{#N/A,#N/A,FALSE,"ANEXO3 99 ERA";#N/A,#N/A,FALSE,"ANEXO3 99 UBÁ2";#N/A,#N/A,FALSE,"ANEXO3 99 DTU";#N/A,#N/A,FALSE,"ANEXO3 99 RDR";#N/A,#N/A,FALSE,"ANEXO3 99 UBÁ4";#N/A,#N/A,FALSE,"ANEXO3 99 UBÁ6"}</definedName>
    <definedName name="XXXXXXX" hidden="1">{#N/A,#N/A,FALSE,"CONTROLE";#N/A,#N/A,FALSE,"CONTROLE"}</definedName>
    <definedName name="xxxxxxxxxx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xxxxx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xxxxx" localSheetId="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xxxxx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xxxxx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xxxxx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xxxxxxxxxxx">#REF!</definedName>
    <definedName name="xzcvsx" localSheetId="0" hidden="1">{#N/A,#N/A,FALSE,"ANEXO3 99 ERA";#N/A,#N/A,FALSE,"ANEXO3 99 UBÁ2";#N/A,#N/A,FALSE,"ANEXO3 99 DTU";#N/A,#N/A,FALSE,"ANEXO3 99 RDR";#N/A,#N/A,FALSE,"ANEXO3 99 UBÁ4";#N/A,#N/A,FALSE,"ANEXO3 99 UBÁ6"}</definedName>
    <definedName name="xzcvsx" localSheetId="5" hidden="1">{#N/A,#N/A,FALSE,"ANEXO3 99 ERA";#N/A,#N/A,FALSE,"ANEXO3 99 UBÁ2";#N/A,#N/A,FALSE,"ANEXO3 99 DTU";#N/A,#N/A,FALSE,"ANEXO3 99 RDR";#N/A,#N/A,FALSE,"ANEXO3 99 UBÁ4";#N/A,#N/A,FALSE,"ANEXO3 99 UBÁ6"}</definedName>
    <definedName name="xzcvsx" localSheetId="1" hidden="1">{#N/A,#N/A,FALSE,"ANEXO3 99 ERA";#N/A,#N/A,FALSE,"ANEXO3 99 UBÁ2";#N/A,#N/A,FALSE,"ANEXO3 99 DTU";#N/A,#N/A,FALSE,"ANEXO3 99 RDR";#N/A,#N/A,FALSE,"ANEXO3 99 UBÁ4";#N/A,#N/A,FALSE,"ANEXO3 99 UBÁ6"}</definedName>
    <definedName name="xzcvsx" localSheetId="4" hidden="1">{#N/A,#N/A,FALSE,"ANEXO3 99 ERA";#N/A,#N/A,FALSE,"ANEXO3 99 UBÁ2";#N/A,#N/A,FALSE,"ANEXO3 99 DTU";#N/A,#N/A,FALSE,"ANEXO3 99 RDR";#N/A,#N/A,FALSE,"ANEXO3 99 UBÁ4";#N/A,#N/A,FALSE,"ANEXO3 99 UBÁ6"}</definedName>
    <definedName name="xzcvsx" localSheetId="7" hidden="1">{#N/A,#N/A,FALSE,"ANEXO3 99 ERA";#N/A,#N/A,FALSE,"ANEXO3 99 UBÁ2";#N/A,#N/A,FALSE,"ANEXO3 99 DTU";#N/A,#N/A,FALSE,"ANEXO3 99 RDR";#N/A,#N/A,FALSE,"ANEXO3 99 UBÁ4";#N/A,#N/A,FALSE,"ANEXO3 99 UBÁ6"}</definedName>
    <definedName name="xzcvsx" hidden="1">{#N/A,#N/A,FALSE,"ANEXO3 99 ERA";#N/A,#N/A,FALSE,"ANEXO3 99 UBÁ2";#N/A,#N/A,FALSE,"ANEXO3 99 DTU";#N/A,#N/A,FALSE,"ANEXO3 99 RDR";#N/A,#N/A,FALSE,"ANEXO3 99 UBÁ4";#N/A,#N/A,FALSE,"ANEXO3 99 UBÁ6"}</definedName>
    <definedName name="Y">#REF!</definedName>
    <definedName name="YAAPRCAP" localSheetId="5">#REF!</definedName>
    <definedName name="YAAPRCAP">#REF!</definedName>
    <definedName name="YAAPRCO" localSheetId="5">#REF!</definedName>
    <definedName name="YAAPRCO">#REF!</definedName>
    <definedName name="YAAPRCOAL" localSheetId="5">#REF!</definedName>
    <definedName name="YAAPRCOAL">#REF!</definedName>
    <definedName name="YAAPRDA" localSheetId="5">#REF!</definedName>
    <definedName name="YAAPRDA">#REF!</definedName>
    <definedName name="YAAPRDEP" localSheetId="5">#REF!</definedName>
    <definedName name="YAAPRDEP">#REF!</definedName>
    <definedName name="YAAPREOS" localSheetId="5">#REF!</definedName>
    <definedName name="YAAPREOS">#REF!</definedName>
    <definedName name="YAAPREQ" localSheetId="5">#REF!</definedName>
    <definedName name="YAAPREQ">#REF!</definedName>
    <definedName name="YAAPRIAT" localSheetId="5">#REF!</definedName>
    <definedName name="YAAPRIAT">#REF!</definedName>
    <definedName name="YAAPRIBIT" localSheetId="5">#REF!</definedName>
    <definedName name="YAAPRIBIT">#REF!</definedName>
    <definedName name="YAAPRINT" localSheetId="5">#REF!</definedName>
    <definedName name="YAAPRINT">#REF!</definedName>
    <definedName name="YAAPRISN" localSheetId="5">#REF!</definedName>
    <definedName name="YAAPRISN">#REF!</definedName>
    <definedName name="YAAPRNETCONT" localSheetId="5">#REF!</definedName>
    <definedName name="YAAPRNETCONT">#REF!</definedName>
    <definedName name="YAAPRSTEAM" localSheetId="5">#REF!</definedName>
    <definedName name="YAAPRSTEAM">#REF!</definedName>
    <definedName name="YAAPRTAX" localSheetId="5">#REF!</definedName>
    <definedName name="YAAPRTAX">#REF!</definedName>
    <definedName name="YAAPRTO" localSheetId="5">#REF!</definedName>
    <definedName name="YAAPRTO">#REF!</definedName>
    <definedName name="YAAPRWHEEL" localSheetId="5">#REF!</definedName>
    <definedName name="YAAPRWHEEL">#REF!</definedName>
    <definedName name="YAAUGCAP" localSheetId="5">#REF!</definedName>
    <definedName name="YAAUGCAP">#REF!</definedName>
    <definedName name="YAAUGCO" localSheetId="5">#REF!</definedName>
    <definedName name="YAAUGCO">#REF!</definedName>
    <definedName name="YAAUGCOAL" localSheetId="5">#REF!</definedName>
    <definedName name="YAAUGCOAL">#REF!</definedName>
    <definedName name="YAAUGDA" localSheetId="5">#REF!</definedName>
    <definedName name="YAAUGDA">#REF!</definedName>
    <definedName name="YAAUGDEP" localSheetId="5">#REF!</definedName>
    <definedName name="YAAUGDEP">#REF!</definedName>
    <definedName name="YAAUGEOS" localSheetId="5">#REF!</definedName>
    <definedName name="YAAUGEOS">#REF!</definedName>
    <definedName name="YAAUGEQ" localSheetId="5">#REF!</definedName>
    <definedName name="YAAUGEQ">#REF!</definedName>
    <definedName name="YAAUGIAT" localSheetId="5">#REF!</definedName>
    <definedName name="YAAUGIAT">#REF!</definedName>
    <definedName name="YAAUGIBIT" localSheetId="5">#REF!</definedName>
    <definedName name="YAAUGIBIT">#REF!</definedName>
    <definedName name="YAAUGINT" localSheetId="5">#REF!</definedName>
    <definedName name="YAAUGINT">#REF!</definedName>
    <definedName name="YAAUGISN" localSheetId="5">#REF!</definedName>
    <definedName name="YAAUGISN">#REF!</definedName>
    <definedName name="YAAUGNETCONT" localSheetId="5">#REF!</definedName>
    <definedName name="YAAUGNETCONT">#REF!</definedName>
    <definedName name="YAAUGSTEAM" localSheetId="5">#REF!</definedName>
    <definedName name="YAAUGSTEAM">#REF!</definedName>
    <definedName name="YAAUGTAX" localSheetId="5">#REF!</definedName>
    <definedName name="YAAUGTAX">#REF!</definedName>
    <definedName name="YAAUGTO" localSheetId="5">#REF!</definedName>
    <definedName name="YAAUGTO">#REF!</definedName>
    <definedName name="YAAUGWHEEL" localSheetId="5">#REF!</definedName>
    <definedName name="YAAUGWHEEL">#REF!</definedName>
    <definedName name="YACOTISN" localSheetId="5">#REF!</definedName>
    <definedName name="YACOTISN">#REF!</definedName>
    <definedName name="YADECCAP" localSheetId="5">#REF!</definedName>
    <definedName name="YADECCAP">#REF!</definedName>
    <definedName name="YADECCO" localSheetId="5">#REF!</definedName>
    <definedName name="YADECCO">#REF!</definedName>
    <definedName name="YADECCOAL" localSheetId="5">#REF!</definedName>
    <definedName name="YADECCOAL">#REF!</definedName>
    <definedName name="YADECDA" localSheetId="5">#REF!</definedName>
    <definedName name="YADECDA">#REF!</definedName>
    <definedName name="YADECDEP" localSheetId="5">#REF!</definedName>
    <definedName name="YADECDEP">#REF!</definedName>
    <definedName name="YADECEOS" localSheetId="5">#REF!</definedName>
    <definedName name="YADECEOS">#REF!</definedName>
    <definedName name="YADECEQ" localSheetId="5">#REF!</definedName>
    <definedName name="YADECEQ">#REF!</definedName>
    <definedName name="YADECIAT" localSheetId="5">#REF!</definedName>
    <definedName name="YADECIAT">#REF!</definedName>
    <definedName name="YADECIBIT" localSheetId="5">#REF!</definedName>
    <definedName name="YADECIBIT">#REF!</definedName>
    <definedName name="YADECINT" localSheetId="5">#REF!</definedName>
    <definedName name="YADECINT">#REF!</definedName>
    <definedName name="YADECISN" localSheetId="5">#REF!</definedName>
    <definedName name="YADECISN">#REF!</definedName>
    <definedName name="YADECNETCONT" localSheetId="5">#REF!</definedName>
    <definedName name="YADECNETCONT">#REF!</definedName>
    <definedName name="YADECSTEAM" localSheetId="5">#REF!</definedName>
    <definedName name="YADECSTEAM">#REF!</definedName>
    <definedName name="YADECTAX" localSheetId="5">#REF!</definedName>
    <definedName name="YADECTAX">#REF!</definedName>
    <definedName name="YADECTO" localSheetId="5">#REF!</definedName>
    <definedName name="YADECTO">#REF!</definedName>
    <definedName name="YADECWHEEL" localSheetId="5">#REF!</definedName>
    <definedName name="YADECWHEEL">#REF!</definedName>
    <definedName name="YAFEBCAP" localSheetId="5">#REF!</definedName>
    <definedName name="YAFEBCAP">#REF!</definedName>
    <definedName name="YAFEBCO" localSheetId="5">#REF!</definedName>
    <definedName name="YAFEBCO">#REF!</definedName>
    <definedName name="YAFEBCOAL" localSheetId="5">#REF!</definedName>
    <definedName name="YAFEBCOAL">#REF!</definedName>
    <definedName name="YAFEBDA" localSheetId="5">#REF!</definedName>
    <definedName name="YAFEBDA">#REF!</definedName>
    <definedName name="YAFEBDEP" localSheetId="5">#REF!</definedName>
    <definedName name="YAFEBDEP">#REF!</definedName>
    <definedName name="YAFEBEOS" localSheetId="5">#REF!</definedName>
    <definedName name="YAFEBEOS">#REF!</definedName>
    <definedName name="YAFEBEQ" localSheetId="5">#REF!</definedName>
    <definedName name="YAFEBEQ">#REF!</definedName>
    <definedName name="YAFEBIAT" localSheetId="5">#REF!</definedName>
    <definedName name="YAFEBIAT">#REF!</definedName>
    <definedName name="YAFEBIBIT" localSheetId="5">#REF!</definedName>
    <definedName name="YAFEBIBIT">#REF!</definedName>
    <definedName name="YAFEBINT" localSheetId="5">#REF!</definedName>
    <definedName name="YAFEBINT">#REF!</definedName>
    <definedName name="YAFEBISN" localSheetId="5">#REF!</definedName>
    <definedName name="YAFEBISN">#REF!</definedName>
    <definedName name="YAFEBNETCONT" localSheetId="5">#REF!</definedName>
    <definedName name="YAFEBNETCONT">#REF!</definedName>
    <definedName name="YAFEBSTEAM" localSheetId="5">#REF!</definedName>
    <definedName name="YAFEBSTEAM">#REF!</definedName>
    <definedName name="YAFEBTAX" localSheetId="5">#REF!</definedName>
    <definedName name="YAFEBTAX">#REF!</definedName>
    <definedName name="YAFEBTO" localSheetId="5">#REF!</definedName>
    <definedName name="YAFEBTO">#REF!</definedName>
    <definedName name="YAFEBWHEEL" localSheetId="5">#REF!</definedName>
    <definedName name="YAFEBWHEEL">#REF!</definedName>
    <definedName name="YAGWAPR" localSheetId="5">#REF!</definedName>
    <definedName name="YAGWAPR">#REF!</definedName>
    <definedName name="YAGWAUG" localSheetId="5">#REF!</definedName>
    <definedName name="YAGWAUG">#REF!</definedName>
    <definedName name="YAGWFEB" localSheetId="5">#REF!</definedName>
    <definedName name="YAGWFEB">#REF!</definedName>
    <definedName name="YAGWJAN" localSheetId="5">#REF!</definedName>
    <definedName name="YAGWJAN">#REF!</definedName>
    <definedName name="YAGWJUL" localSheetId="5">#REF!</definedName>
    <definedName name="YAGWJUL">#REF!</definedName>
    <definedName name="YAGWJUN" localSheetId="5">#REF!</definedName>
    <definedName name="YAGWJUN">#REF!</definedName>
    <definedName name="YAGWMAR" localSheetId="5">#REF!</definedName>
    <definedName name="YAGWMAR">#REF!</definedName>
    <definedName name="YAGWMAY" localSheetId="5">#REF!</definedName>
    <definedName name="YAGWMAY">#REF!</definedName>
    <definedName name="YAISNAPR" localSheetId="5">#REF!</definedName>
    <definedName name="YAISNAPR">#REF!</definedName>
    <definedName name="YAISNFEB" localSheetId="5">#REF!</definedName>
    <definedName name="YAISNFEB">#REF!</definedName>
    <definedName name="YAISNJAN" localSheetId="5">#REF!</definedName>
    <definedName name="YAISNJAN">#REF!</definedName>
    <definedName name="YAISNJUN" localSheetId="5">#REF!</definedName>
    <definedName name="YAISNJUN">#REF!</definedName>
    <definedName name="YAISNMAR" localSheetId="5">#REF!</definedName>
    <definedName name="YAISNMAR">#REF!</definedName>
    <definedName name="YAISNMAY" localSheetId="5">#REF!</definedName>
    <definedName name="YAISNMAY">#REF!</definedName>
    <definedName name="YAJANCAP" localSheetId="5">#REF!</definedName>
    <definedName name="YAJANCAP">#REF!</definedName>
    <definedName name="YAJANCO" localSheetId="5">#REF!</definedName>
    <definedName name="YAJANCO">#REF!</definedName>
    <definedName name="YAJANCOAL" localSheetId="5">#REF!</definedName>
    <definedName name="YAJANCOAL">#REF!</definedName>
    <definedName name="YAJANDA" localSheetId="5">#REF!</definedName>
    <definedName name="YAJANDA">#REF!</definedName>
    <definedName name="YAJANDEP" localSheetId="5">#REF!</definedName>
    <definedName name="YAJANDEP">#REF!</definedName>
    <definedName name="YAJANEOS" localSheetId="5">#REF!</definedName>
    <definedName name="YAJANEOS">#REF!</definedName>
    <definedName name="YAJANEQ" localSheetId="5">#REF!</definedName>
    <definedName name="YAJANEQ">#REF!</definedName>
    <definedName name="YAJANIAT" localSheetId="5">#REF!</definedName>
    <definedName name="YAJANIAT">#REF!</definedName>
    <definedName name="YAJANIBIT" localSheetId="5">#REF!</definedName>
    <definedName name="YAJANIBIT">#REF!</definedName>
    <definedName name="YAJANINT" localSheetId="5">#REF!</definedName>
    <definedName name="YAJANINT">#REF!</definedName>
    <definedName name="YAJANISN" localSheetId="5">#REF!</definedName>
    <definedName name="YAJANISN">#REF!</definedName>
    <definedName name="YAJANNETCONT" localSheetId="5">#REF!</definedName>
    <definedName name="YAJANNETCONT">#REF!</definedName>
    <definedName name="YAJANSTEAM" localSheetId="5">#REF!</definedName>
    <definedName name="YAJANSTEAM">#REF!</definedName>
    <definedName name="YAJANTAX" localSheetId="5">#REF!</definedName>
    <definedName name="YAJANTAX">#REF!</definedName>
    <definedName name="YAJANTO" localSheetId="5">#REF!</definedName>
    <definedName name="YAJANTO">#REF!</definedName>
    <definedName name="YAJANWHEEL" localSheetId="5">#REF!</definedName>
    <definedName name="YAJANWHEEL">#REF!</definedName>
    <definedName name="YAJULCAP" localSheetId="5">#REF!</definedName>
    <definedName name="YAJULCAP">#REF!</definedName>
    <definedName name="YAJULCO" localSheetId="5">#REF!</definedName>
    <definedName name="YAJULCO">#REF!</definedName>
    <definedName name="YAJULCOAL" localSheetId="5">#REF!</definedName>
    <definedName name="YAJULCOAL">#REF!</definedName>
    <definedName name="YAJULDA" localSheetId="5">#REF!</definedName>
    <definedName name="YAJULDA">#REF!</definedName>
    <definedName name="YAJULDEP" localSheetId="5">#REF!</definedName>
    <definedName name="YAJULDEP">#REF!</definedName>
    <definedName name="YAJULEOS" localSheetId="5">#REF!</definedName>
    <definedName name="YAJULEOS">#REF!</definedName>
    <definedName name="YAJULEQ" localSheetId="5">#REF!</definedName>
    <definedName name="YAJULEQ">#REF!</definedName>
    <definedName name="YAJULIAT" localSheetId="5">#REF!</definedName>
    <definedName name="YAJULIAT">#REF!</definedName>
    <definedName name="YAJULIBIT" localSheetId="5">#REF!</definedName>
    <definedName name="YAJULIBIT">#REF!</definedName>
    <definedName name="YAJULINT" localSheetId="5">#REF!</definedName>
    <definedName name="YAJULINT">#REF!</definedName>
    <definedName name="YAJULISN" localSheetId="5">#REF!</definedName>
    <definedName name="YAJULISN">#REF!</definedName>
    <definedName name="YAJULNETCONT" localSheetId="5">#REF!</definedName>
    <definedName name="YAJULNETCONT">#REF!</definedName>
    <definedName name="YAJULSTEAM" localSheetId="5">#REF!</definedName>
    <definedName name="YAJULSTEAM">#REF!</definedName>
    <definedName name="YAJULTAX" localSheetId="5">#REF!</definedName>
    <definedName name="YAJULTAX">#REF!</definedName>
    <definedName name="YAJULTO" localSheetId="5">#REF!</definedName>
    <definedName name="YAJULTO">#REF!</definedName>
    <definedName name="YAJULWHEEL" localSheetId="5">#REF!</definedName>
    <definedName name="YAJULWHEEL">#REF!</definedName>
    <definedName name="YAJULYCOAL" localSheetId="5">#REF!</definedName>
    <definedName name="YAJULYCOAL">#REF!</definedName>
    <definedName name="YAJUNCAP" localSheetId="5">#REF!</definedName>
    <definedName name="YAJUNCAP">#REF!</definedName>
    <definedName name="YAJUNCO" localSheetId="5">#REF!</definedName>
    <definedName name="YAJUNCO">#REF!</definedName>
    <definedName name="YAJUNCOAL" localSheetId="5">#REF!</definedName>
    <definedName name="YAJUNCOAL">#REF!</definedName>
    <definedName name="YAJUNDA" localSheetId="5">#REF!</definedName>
    <definedName name="YAJUNDA">#REF!</definedName>
    <definedName name="YAJUNDEP" localSheetId="5">#REF!</definedName>
    <definedName name="YAJUNDEP">#REF!</definedName>
    <definedName name="YAJUNEOS" localSheetId="5">#REF!</definedName>
    <definedName name="YAJUNEOS">#REF!</definedName>
    <definedName name="YAJUNEQ" localSheetId="5">#REF!</definedName>
    <definedName name="YAJUNEQ">#REF!</definedName>
    <definedName name="YAJUNIAT" localSheetId="5">#REF!</definedName>
    <definedName name="YAJUNIAT">#REF!</definedName>
    <definedName name="YAJUNIBIT" localSheetId="5">#REF!</definedName>
    <definedName name="YAJUNIBIT">#REF!</definedName>
    <definedName name="YAJUNINT" localSheetId="5">#REF!</definedName>
    <definedName name="YAJUNINT">#REF!</definedName>
    <definedName name="YAJUNISN" localSheetId="5">#REF!</definedName>
    <definedName name="YAJUNISN">#REF!</definedName>
    <definedName name="YAJUNNETCONT" localSheetId="5">#REF!</definedName>
    <definedName name="YAJUNNETCONT">#REF!</definedName>
    <definedName name="YAJUNSTEAM" localSheetId="5">#REF!</definedName>
    <definedName name="YAJUNSTEAM">#REF!</definedName>
    <definedName name="YAJUNTAX" localSheetId="5">#REF!</definedName>
    <definedName name="YAJUNTAX">#REF!</definedName>
    <definedName name="YAJUNTO" localSheetId="5">#REF!</definedName>
    <definedName name="YAJUNTO">#REF!</definedName>
    <definedName name="YAJUNWHEEL" localSheetId="5">#REF!</definedName>
    <definedName name="YAJUNWHEEL">#REF!</definedName>
    <definedName name="YAMARCAP" localSheetId="5">#REF!</definedName>
    <definedName name="YAMARCAP">#REF!</definedName>
    <definedName name="YAMARCO" localSheetId="5">#REF!</definedName>
    <definedName name="YAMARCO">#REF!</definedName>
    <definedName name="YAMARCOAL" localSheetId="5">#REF!</definedName>
    <definedName name="YAMARCOAL">#REF!</definedName>
    <definedName name="YAMARDA" localSheetId="5">#REF!</definedName>
    <definedName name="YAMARDA">#REF!</definedName>
    <definedName name="YAMARDEP" localSheetId="5">#REF!</definedName>
    <definedName name="YAMARDEP">#REF!</definedName>
    <definedName name="YAMAREOS" localSheetId="5">#REF!</definedName>
    <definedName name="YAMAREOS">#REF!</definedName>
    <definedName name="YAMAREQ" localSheetId="5">#REF!</definedName>
    <definedName name="YAMAREQ">#REF!</definedName>
    <definedName name="YAMARIAT" localSheetId="5">#REF!</definedName>
    <definedName name="YAMARIAT">#REF!</definedName>
    <definedName name="YAMARIBIT" localSheetId="5">#REF!</definedName>
    <definedName name="YAMARIBIT">#REF!</definedName>
    <definedName name="YAMARINT" localSheetId="5">#REF!</definedName>
    <definedName name="YAMARINT">#REF!</definedName>
    <definedName name="YAMARISN" localSheetId="5">#REF!</definedName>
    <definedName name="YAMARISN">#REF!</definedName>
    <definedName name="YAMARNETCONT" localSheetId="5">#REF!</definedName>
    <definedName name="YAMARNETCONT">#REF!</definedName>
    <definedName name="YAMARSTEAM" localSheetId="5">#REF!</definedName>
    <definedName name="YAMARSTEAM">#REF!</definedName>
    <definedName name="YAMARTAX" localSheetId="5">#REF!</definedName>
    <definedName name="YAMARTAX">#REF!</definedName>
    <definedName name="YAMARTO" localSheetId="5">#REF!</definedName>
    <definedName name="YAMARTO">#REF!</definedName>
    <definedName name="YAMARWHEEL" localSheetId="5">#REF!</definedName>
    <definedName name="YAMARWHEEL">#REF!</definedName>
    <definedName name="YAMAYCAP" localSheetId="5">#REF!</definedName>
    <definedName name="YAMAYCAP">#REF!</definedName>
    <definedName name="YAMAYCO" localSheetId="5">#REF!</definedName>
    <definedName name="YAMAYCO">#REF!</definedName>
    <definedName name="YAMAYCOAL" localSheetId="5">#REF!</definedName>
    <definedName name="YAMAYCOAL">#REF!</definedName>
    <definedName name="YAMAYDA" localSheetId="5">#REF!</definedName>
    <definedName name="YAMAYDA">#REF!</definedName>
    <definedName name="YAMAYDEP" localSheetId="5">#REF!</definedName>
    <definedName name="YAMAYDEP">#REF!</definedName>
    <definedName name="YAMAYEOS" localSheetId="5">#REF!</definedName>
    <definedName name="YAMAYEOS">#REF!</definedName>
    <definedName name="YAMAYEQ" localSheetId="5">#REF!</definedName>
    <definedName name="YAMAYEQ">#REF!</definedName>
    <definedName name="YAMAYIAT" localSheetId="5">#REF!</definedName>
    <definedName name="YAMAYIAT">#REF!</definedName>
    <definedName name="YAMAYIBIT" localSheetId="5">#REF!</definedName>
    <definedName name="YAMAYIBIT">#REF!</definedName>
    <definedName name="YAMAYINT" localSheetId="5">#REF!</definedName>
    <definedName name="YAMAYINT">#REF!</definedName>
    <definedName name="YAMAYISN" localSheetId="5">#REF!</definedName>
    <definedName name="YAMAYISN">#REF!</definedName>
    <definedName name="YAMAYNETCONT" localSheetId="5">#REF!</definedName>
    <definedName name="YAMAYNETCONT">#REF!</definedName>
    <definedName name="YAMAYSTEAM" localSheetId="5">#REF!</definedName>
    <definedName name="YAMAYSTEAM">#REF!</definedName>
    <definedName name="YAMAYTAX" localSheetId="5">#REF!</definedName>
    <definedName name="YAMAYTAX">#REF!</definedName>
    <definedName name="YAMAYTO" localSheetId="5">#REF!</definedName>
    <definedName name="YAMAYTO">#REF!</definedName>
    <definedName name="YAMAYWHEEL" localSheetId="5">#REF!</definedName>
    <definedName name="YAMAYWHEEL">#REF!</definedName>
    <definedName name="YAMIAPR" localSheetId="5">#REF!</definedName>
    <definedName name="YAMIAPR">#REF!</definedName>
    <definedName name="YAMIAUG" localSheetId="5">#REF!</definedName>
    <definedName name="YAMIAUG">#REF!</definedName>
    <definedName name="YAMIDEC" localSheetId="5">#REF!</definedName>
    <definedName name="YAMIDEC">#REF!</definedName>
    <definedName name="YAMIFEB" localSheetId="5">#REF!</definedName>
    <definedName name="YAMIFEB">#REF!</definedName>
    <definedName name="YAMIJAN" localSheetId="5">#REF!</definedName>
    <definedName name="YAMIJAN">#REF!</definedName>
    <definedName name="YAMIJUL" localSheetId="5">#REF!</definedName>
    <definedName name="YAMIJUL">#REF!</definedName>
    <definedName name="YAMIJUN" localSheetId="5">#REF!</definedName>
    <definedName name="YAMIJUN">#REF!</definedName>
    <definedName name="YAMIMAR" localSheetId="5">#REF!</definedName>
    <definedName name="YAMIMAR">#REF!</definedName>
    <definedName name="YAMIMAY" localSheetId="5">#REF!</definedName>
    <definedName name="YAMIMAY">#REF!</definedName>
    <definedName name="YAMINOV" localSheetId="5">#REF!</definedName>
    <definedName name="YAMINOV">#REF!</definedName>
    <definedName name="YAMIOCT" localSheetId="5">#REF!</definedName>
    <definedName name="YAMIOCT">#REF!</definedName>
    <definedName name="YAMISEP" localSheetId="5">#REF!</definedName>
    <definedName name="YAMISEP">#REF!</definedName>
    <definedName name="YANOVCAP" localSheetId="5">#REF!</definedName>
    <definedName name="YANOVCAP">#REF!</definedName>
    <definedName name="YANOVCO" localSheetId="5">#REF!</definedName>
    <definedName name="YANOVCO">#REF!</definedName>
    <definedName name="YANOVCOAL" localSheetId="5">#REF!</definedName>
    <definedName name="YANOVCOAL">#REF!</definedName>
    <definedName name="YANOVDA" localSheetId="5">#REF!</definedName>
    <definedName name="YANOVDA">#REF!</definedName>
    <definedName name="YANOVDEP" localSheetId="5">#REF!</definedName>
    <definedName name="YANOVDEP">#REF!</definedName>
    <definedName name="YANOVEOS" localSheetId="5">#REF!</definedName>
    <definedName name="YANOVEOS">#REF!</definedName>
    <definedName name="YANOVEQ" localSheetId="5">#REF!</definedName>
    <definedName name="YANOVEQ">#REF!</definedName>
    <definedName name="YANOVIAT" localSheetId="5">#REF!</definedName>
    <definedName name="YANOVIAT">#REF!</definedName>
    <definedName name="YANOVIBIT" localSheetId="5">#REF!</definedName>
    <definedName name="YANOVIBIT">#REF!</definedName>
    <definedName name="YANOVINT" localSheetId="5">#REF!</definedName>
    <definedName name="YANOVINT">#REF!</definedName>
    <definedName name="YANOVISN" localSheetId="5">#REF!</definedName>
    <definedName name="YANOVISN">#REF!</definedName>
    <definedName name="YANOVNETCONT" localSheetId="5">#REF!</definedName>
    <definedName name="YANOVNETCONT">#REF!</definedName>
    <definedName name="YANOVSTEAM" localSheetId="5">#REF!</definedName>
    <definedName name="YANOVSTEAM">#REF!</definedName>
    <definedName name="YANOVTAX" localSheetId="5">#REF!</definedName>
    <definedName name="YANOVTAX">#REF!</definedName>
    <definedName name="YANOVTO" localSheetId="5">#REF!</definedName>
    <definedName name="YANOVTO">#REF!</definedName>
    <definedName name="YANOVWHEEL" localSheetId="5">#REF!</definedName>
    <definedName name="YANOVWHEEL">#REF!</definedName>
    <definedName name="YAOCTCAP" localSheetId="5">#REF!</definedName>
    <definedName name="YAOCTCAP">#REF!</definedName>
    <definedName name="YAOCTCO" localSheetId="5">#REF!</definedName>
    <definedName name="YAOCTCO">#REF!</definedName>
    <definedName name="Yaoctco2" localSheetId="5">#REF!</definedName>
    <definedName name="Yaoctco2">#REF!</definedName>
    <definedName name="YAOCTCOAL" localSheetId="5">#REF!</definedName>
    <definedName name="YAOCTCOAL">#REF!</definedName>
    <definedName name="YAOCTDA" localSheetId="5">#REF!</definedName>
    <definedName name="YAOCTDA">#REF!</definedName>
    <definedName name="YAOCTDEP" localSheetId="5">#REF!</definedName>
    <definedName name="YAOCTDEP">#REF!</definedName>
    <definedName name="YAOCTEOS" localSheetId="5">#REF!</definedName>
    <definedName name="YAOCTEOS">#REF!</definedName>
    <definedName name="YAOCTEQ" localSheetId="5">#REF!</definedName>
    <definedName name="YAOCTEQ">#REF!</definedName>
    <definedName name="YAOCTIAT" localSheetId="5">#REF!</definedName>
    <definedName name="YAOCTIAT">#REF!</definedName>
    <definedName name="YAOCTIBIT" localSheetId="5">#REF!</definedName>
    <definedName name="YAOCTIBIT">#REF!</definedName>
    <definedName name="YAOCTINT" localSheetId="5">#REF!</definedName>
    <definedName name="YAOCTINT">#REF!</definedName>
    <definedName name="YAOCTISN" localSheetId="5">#REF!</definedName>
    <definedName name="YAOCTISN">#REF!</definedName>
    <definedName name="YAOCTNETCONT" localSheetId="5">#REF!</definedName>
    <definedName name="YAOCTNETCONT">#REF!</definedName>
    <definedName name="YAOCTSTEAM" localSheetId="5">#REF!</definedName>
    <definedName name="YAOCTSTEAM">#REF!</definedName>
    <definedName name="YAOCTTAX" localSheetId="5">#REF!</definedName>
    <definedName name="YAOCTTAX">#REF!</definedName>
    <definedName name="YAOCTTO" localSheetId="5">#REF!</definedName>
    <definedName name="YAOCTTO">#REF!</definedName>
    <definedName name="YAOCTWHEEL" localSheetId="5">#REF!</definedName>
    <definedName name="YAOCTWHEEL">#REF!</definedName>
    <definedName name="YASEPCAP" localSheetId="5">#REF!</definedName>
    <definedName name="YASEPCAP">#REF!</definedName>
    <definedName name="YASEPCO" localSheetId="5">#REF!</definedName>
    <definedName name="YASEPCO">#REF!</definedName>
    <definedName name="YASEPCOAL" localSheetId="5">#REF!</definedName>
    <definedName name="YASEPCOAL">#REF!</definedName>
    <definedName name="YASEPDA" localSheetId="5">#REF!</definedName>
    <definedName name="YASEPDA">#REF!</definedName>
    <definedName name="YASEPDEP" localSheetId="5">#REF!</definedName>
    <definedName name="YASEPDEP">#REF!</definedName>
    <definedName name="YASEPEOS" localSheetId="5">#REF!</definedName>
    <definedName name="YASEPEOS">#REF!</definedName>
    <definedName name="YASEPEQ" localSheetId="5">#REF!</definedName>
    <definedName name="YASEPEQ">#REF!</definedName>
    <definedName name="YASEPIAT" localSheetId="5">#REF!</definedName>
    <definedName name="YASEPIAT">#REF!</definedName>
    <definedName name="YASEPIBIT" localSheetId="5">#REF!</definedName>
    <definedName name="YASEPIBIT">#REF!</definedName>
    <definedName name="YASEPINT" localSheetId="5">#REF!</definedName>
    <definedName name="YASEPINT">#REF!</definedName>
    <definedName name="YASEPISN" localSheetId="5">#REF!</definedName>
    <definedName name="YASEPISN">#REF!</definedName>
    <definedName name="YASEPNETCONT" localSheetId="5">#REF!</definedName>
    <definedName name="YASEPNETCONT">#REF!</definedName>
    <definedName name="YASEPSTEAM" localSheetId="5">#REF!</definedName>
    <definedName name="YASEPSTEAM">#REF!</definedName>
    <definedName name="YASEPTAX" localSheetId="5">#REF!</definedName>
    <definedName name="YASEPTAX">#REF!</definedName>
    <definedName name="YASEPTO" localSheetId="5">#REF!</definedName>
    <definedName name="YASEPTO">#REF!</definedName>
    <definedName name="YASEPWHEEL" localSheetId="5">#REF!</definedName>
    <definedName name="YASEPWHEEL">#REF!</definedName>
    <definedName name="YBAPRBANKINT" localSheetId="5">#REF!</definedName>
    <definedName name="YBAPRBANKINT">#REF!</definedName>
    <definedName name="YBAPRCAP" localSheetId="5">#REF!</definedName>
    <definedName name="YBAPRCAP">#REF!</definedName>
    <definedName name="YBAPRCO" localSheetId="5">#REF!</definedName>
    <definedName name="YBAPRCO">#REF!</definedName>
    <definedName name="YBAPRCOAL" localSheetId="5">#REF!</definedName>
    <definedName name="YBAPRCOAL">#REF!</definedName>
    <definedName name="YBAPRDA" localSheetId="5">#REF!</definedName>
    <definedName name="YBAPRDA">#REF!</definedName>
    <definedName name="YBAPRDEP" localSheetId="5">#REF!</definedName>
    <definedName name="YBAPRDEP">#REF!</definedName>
    <definedName name="YBAPREOS" localSheetId="5">#REF!</definedName>
    <definedName name="YBAPREOS">#REF!</definedName>
    <definedName name="YBAPREQ" localSheetId="5">#REF!</definedName>
    <definedName name="YBAPREQ">#REF!</definedName>
    <definedName name="YBAPRIAT" localSheetId="5">#REF!</definedName>
    <definedName name="YBAPRIAT">#REF!</definedName>
    <definedName name="YBAPRIBIT" localSheetId="5">#REF!</definedName>
    <definedName name="YBAPRIBIT">#REF!</definedName>
    <definedName name="YBAPRINT" localSheetId="5">#REF!</definedName>
    <definedName name="YBAPRINT">#REF!</definedName>
    <definedName name="YBAPRNETCONT" localSheetId="5">#REF!</definedName>
    <definedName name="YBAPRNETCONT">#REF!</definedName>
    <definedName name="YBAPRSTEAM" localSheetId="5">#REF!</definedName>
    <definedName name="YBAPRSTEAM">#REF!</definedName>
    <definedName name="YBAPRTAX" localSheetId="5">#REF!</definedName>
    <definedName name="YBAPRTAX">#REF!</definedName>
    <definedName name="YBAPRTO" localSheetId="5">#REF!</definedName>
    <definedName name="YBAPRTO">#REF!</definedName>
    <definedName name="YBAPRWHEEL" localSheetId="5">#REF!</definedName>
    <definedName name="YBAPRWHEEL">#REF!</definedName>
    <definedName name="YBAUGBANKINT" localSheetId="5">#REF!</definedName>
    <definedName name="YBAUGBANKINT">#REF!</definedName>
    <definedName name="YBAUGCAP" localSheetId="5">#REF!</definedName>
    <definedName name="YBAUGCAP">#REF!</definedName>
    <definedName name="YBAUGCO" localSheetId="5">#REF!</definedName>
    <definedName name="YBAUGCO">#REF!</definedName>
    <definedName name="YBAUGCOAL" localSheetId="5">#REF!</definedName>
    <definedName name="YBAUGCOAL">#REF!</definedName>
    <definedName name="YBAUGDA" localSheetId="5">#REF!</definedName>
    <definedName name="YBAUGDA">#REF!</definedName>
    <definedName name="YBAUGDEP" localSheetId="5">#REF!</definedName>
    <definedName name="YBAUGDEP">#REF!</definedName>
    <definedName name="YBAUGEOS" localSheetId="5">#REF!</definedName>
    <definedName name="YBAUGEOS">#REF!</definedName>
    <definedName name="YBAUGEQ" localSheetId="5">#REF!</definedName>
    <definedName name="YBAUGEQ">#REF!</definedName>
    <definedName name="YBAUGIAT" localSheetId="5">#REF!</definedName>
    <definedName name="YBAUGIAT">#REF!</definedName>
    <definedName name="YBAUGIBIT" localSheetId="5">#REF!</definedName>
    <definedName name="YBAUGIBIT">#REF!</definedName>
    <definedName name="YBAUGINT" localSheetId="5">#REF!</definedName>
    <definedName name="YBAUGINT">#REF!</definedName>
    <definedName name="YBAUGNETCONT" localSheetId="5">#REF!</definedName>
    <definedName name="YBAUGNETCONT">#REF!</definedName>
    <definedName name="YBAUGSTEAM" localSheetId="5">#REF!</definedName>
    <definedName name="YBAUGSTEAM">#REF!</definedName>
    <definedName name="YBAUGTAX" localSheetId="5">#REF!</definedName>
    <definedName name="YBAUGTAX">#REF!</definedName>
    <definedName name="YBAUGWHEEL" localSheetId="5">#REF!</definedName>
    <definedName name="YBAUGWHEEL">#REF!</definedName>
    <definedName name="YBDECBANKINT" localSheetId="5">#REF!</definedName>
    <definedName name="YBDECBANKINT">#REF!</definedName>
    <definedName name="YBDECCAP" localSheetId="5">#REF!</definedName>
    <definedName name="YBDECCAP">#REF!</definedName>
    <definedName name="YBDECCO" localSheetId="5">#REF!</definedName>
    <definedName name="YBDECCO">#REF!</definedName>
    <definedName name="YBDECCOAL" localSheetId="5">#REF!</definedName>
    <definedName name="YBDECCOAL">#REF!</definedName>
    <definedName name="YBDECDA" localSheetId="5">#REF!</definedName>
    <definedName name="YBDECDA">#REF!</definedName>
    <definedName name="YBDECDEP" localSheetId="5">#REF!</definedName>
    <definedName name="YBDECDEP">#REF!</definedName>
    <definedName name="YBDECEOS" localSheetId="5">#REF!</definedName>
    <definedName name="YBDECEOS">#REF!</definedName>
    <definedName name="YBDECEQ" localSheetId="5">#REF!</definedName>
    <definedName name="YBDECEQ">#REF!</definedName>
    <definedName name="YBDECGW" localSheetId="5">#REF!</definedName>
    <definedName name="YBDECGW">#REF!</definedName>
    <definedName name="YBDECIAT" localSheetId="5">#REF!</definedName>
    <definedName name="YBDECIAT">#REF!</definedName>
    <definedName name="YBDECIBIT" localSheetId="5">#REF!</definedName>
    <definedName name="YBDECIBIT">#REF!</definedName>
    <definedName name="YBDECINT" localSheetId="5">#REF!</definedName>
    <definedName name="YBDECINT">#REF!</definedName>
    <definedName name="YBDECISN" localSheetId="5">#REF!</definedName>
    <definedName name="YBDECISN">#REF!</definedName>
    <definedName name="YBDECNETCONT" localSheetId="5">#REF!</definedName>
    <definedName name="YBDECNETCONT">#REF!</definedName>
    <definedName name="YBDECSTEAM" localSheetId="5">#REF!</definedName>
    <definedName name="YBDECSTEAM">#REF!</definedName>
    <definedName name="YBDECTAX" localSheetId="5">#REF!</definedName>
    <definedName name="YBDECTAX">#REF!</definedName>
    <definedName name="YBDECWHEEL" localSheetId="5">#REF!</definedName>
    <definedName name="YBDECWHEEL">#REF!</definedName>
    <definedName name="YBFEBBANKINT" localSheetId="5">#REF!</definedName>
    <definedName name="YBFEBBANKINT">#REF!</definedName>
    <definedName name="YBFEBCAP" localSheetId="5">#REF!</definedName>
    <definedName name="YBFEBCAP">#REF!</definedName>
    <definedName name="YBFEBCO" localSheetId="5">#REF!</definedName>
    <definedName name="YBFEBCO">#REF!</definedName>
    <definedName name="YBFEBCOAL" localSheetId="5">#REF!</definedName>
    <definedName name="YBFEBCOAL">#REF!</definedName>
    <definedName name="YBFEBDA" localSheetId="5">#REF!</definedName>
    <definedName name="YBFEBDA">#REF!</definedName>
    <definedName name="YBFEBDEP" localSheetId="5">#REF!</definedName>
    <definedName name="YBFEBDEP">#REF!</definedName>
    <definedName name="YBFEBEOS" localSheetId="5">#REF!</definedName>
    <definedName name="YBFEBEOS">#REF!</definedName>
    <definedName name="YBFEBEQ" localSheetId="5">#REF!</definedName>
    <definedName name="YBFEBEQ">#REF!</definedName>
    <definedName name="YBFEBIAT" localSheetId="5">#REF!</definedName>
    <definedName name="YBFEBIAT">#REF!</definedName>
    <definedName name="YBFEBIBIT" localSheetId="5">#REF!</definedName>
    <definedName name="YBFEBIBIT">#REF!</definedName>
    <definedName name="YBFEBINT" localSheetId="5">#REF!</definedName>
    <definedName name="YBFEBINT">#REF!</definedName>
    <definedName name="YBFEBNETCONT" localSheetId="5">#REF!</definedName>
    <definedName name="YBFEBNETCONT">#REF!</definedName>
    <definedName name="YBFEBSTEAM" localSheetId="5">#REF!</definedName>
    <definedName name="YBFEBSTEAM">#REF!</definedName>
    <definedName name="YBFEBTAX" localSheetId="5">#REF!</definedName>
    <definedName name="YBFEBTAX">#REF!</definedName>
    <definedName name="YBFEBTO" localSheetId="5">#REF!</definedName>
    <definedName name="YBFEBTO">#REF!</definedName>
    <definedName name="YBFEBWHEEL" localSheetId="5">#REF!</definedName>
    <definedName name="YBFEBWHEEL">#REF!</definedName>
    <definedName name="YBISNAPR" localSheetId="5">#REF!</definedName>
    <definedName name="YBISNAPR">#REF!</definedName>
    <definedName name="YBISNAUG" localSheetId="5">#REF!</definedName>
    <definedName name="YBISNAUG">#REF!</definedName>
    <definedName name="YBISNDEC" localSheetId="5">#REF!</definedName>
    <definedName name="YBISNDEC">#REF!</definedName>
    <definedName name="YBISNFEB" localSheetId="5">#REF!</definedName>
    <definedName name="YBISNFEB">#REF!</definedName>
    <definedName name="YBISNJAN" localSheetId="5">#REF!</definedName>
    <definedName name="YBISNJAN">#REF!</definedName>
    <definedName name="YBISNJUL" localSheetId="5">#REF!</definedName>
    <definedName name="YBISNJUL">#REF!</definedName>
    <definedName name="YBISNJUN" localSheetId="5">#REF!</definedName>
    <definedName name="YBISNJUN">#REF!</definedName>
    <definedName name="YBISNMAR" localSheetId="5">#REF!</definedName>
    <definedName name="YBISNMAR">#REF!</definedName>
    <definedName name="YBISNMAY" localSheetId="5">#REF!</definedName>
    <definedName name="YBISNMAY">#REF!</definedName>
    <definedName name="YBISNNOV" localSheetId="5">#REF!</definedName>
    <definedName name="YBISNNOV">#REF!</definedName>
    <definedName name="YBISNOCT" localSheetId="5">#REF!</definedName>
    <definedName name="YBISNOCT">#REF!</definedName>
    <definedName name="YBISNSEP" localSheetId="5">#REF!</definedName>
    <definedName name="YBISNSEP">#REF!</definedName>
    <definedName name="YBJANBANKINT" localSheetId="5">#REF!</definedName>
    <definedName name="YBJANBANKINT">#REF!</definedName>
    <definedName name="YBJANCAP" localSheetId="5">#REF!</definedName>
    <definedName name="YBJANCAP">#REF!</definedName>
    <definedName name="YBJANCO" localSheetId="5">#REF!</definedName>
    <definedName name="YBJANCO">#REF!</definedName>
    <definedName name="YBJANCOAL" localSheetId="5">#REF!</definedName>
    <definedName name="YBJANCOAL">#REF!</definedName>
    <definedName name="YBJANDA" localSheetId="5">#REF!</definedName>
    <definedName name="YBJANDA">#REF!</definedName>
    <definedName name="YBJANDEP" localSheetId="5">#REF!</definedName>
    <definedName name="YBJANDEP">#REF!</definedName>
    <definedName name="YBJANEOS" localSheetId="5">#REF!</definedName>
    <definedName name="YBJANEOS">#REF!</definedName>
    <definedName name="YBJANEQ" localSheetId="5">#REF!</definedName>
    <definedName name="YBJANEQ">#REF!</definedName>
    <definedName name="YBJANIAT" localSheetId="5">#REF!</definedName>
    <definedName name="YBJANIAT">#REF!</definedName>
    <definedName name="YBJANIBIT" localSheetId="5">#REF!</definedName>
    <definedName name="YBJANIBIT">#REF!</definedName>
    <definedName name="YBJANINT" localSheetId="5">#REF!</definedName>
    <definedName name="YBJANINT">#REF!</definedName>
    <definedName name="YBJANNETCONT" localSheetId="5">#REF!</definedName>
    <definedName name="YBJANNETCONT">#REF!</definedName>
    <definedName name="YBJANSTEAM" localSheetId="5">#REF!</definedName>
    <definedName name="YBJANSTEAM">#REF!</definedName>
    <definedName name="YBJANTAX" localSheetId="5">#REF!</definedName>
    <definedName name="YBJANTAX">#REF!</definedName>
    <definedName name="YBJANTO" localSheetId="5">#REF!</definedName>
    <definedName name="YBJANTO">#REF!</definedName>
    <definedName name="YBJANWHEEL" localSheetId="5">#REF!</definedName>
    <definedName name="YBJANWHEEL">#REF!</definedName>
    <definedName name="YBJULBANKINT" localSheetId="5">#REF!</definedName>
    <definedName name="YBJULBANKINT">#REF!</definedName>
    <definedName name="YBJULCAP" localSheetId="5">#REF!</definedName>
    <definedName name="YBJULCAP">#REF!</definedName>
    <definedName name="YBJULCO" localSheetId="5">#REF!</definedName>
    <definedName name="YBJULCO">#REF!</definedName>
    <definedName name="YBJULCOAL" localSheetId="5">#REF!</definedName>
    <definedName name="YBJULCOAL">#REF!</definedName>
    <definedName name="YBJULDA" localSheetId="5">#REF!</definedName>
    <definedName name="YBJULDA">#REF!</definedName>
    <definedName name="YBJULDEP" localSheetId="5">#REF!</definedName>
    <definedName name="YBJULDEP">#REF!</definedName>
    <definedName name="YBJULEOS" localSheetId="5">#REF!</definedName>
    <definedName name="YBJULEOS">#REF!</definedName>
    <definedName name="YBJULEQ" localSheetId="5">#REF!</definedName>
    <definedName name="YBJULEQ">#REF!</definedName>
    <definedName name="YBJULIAT" localSheetId="5">#REF!</definedName>
    <definedName name="YBJULIAT">#REF!</definedName>
    <definedName name="YBJULIBIT" localSheetId="5">#REF!</definedName>
    <definedName name="YBJULIBIT">#REF!</definedName>
    <definedName name="YBJULINT" localSheetId="5">#REF!</definedName>
    <definedName name="YBJULINT">#REF!</definedName>
    <definedName name="YBJULNETCONT" localSheetId="5">#REF!</definedName>
    <definedName name="YBJULNETCONT">#REF!</definedName>
    <definedName name="YBJULSTEAM" localSheetId="5">#REF!</definedName>
    <definedName name="YBJULSTEAM">#REF!</definedName>
    <definedName name="YBJULTAX" localSheetId="5">#REF!</definedName>
    <definedName name="YBJULTAX">#REF!</definedName>
    <definedName name="YBJULTO" localSheetId="5">#REF!</definedName>
    <definedName name="YBJULTO">#REF!</definedName>
    <definedName name="YBJULWHEEL" localSheetId="5">#REF!</definedName>
    <definedName name="YBJULWHEEL">#REF!</definedName>
    <definedName name="YBJUNBANKINT" localSheetId="5">#REF!</definedName>
    <definedName name="YBJUNBANKINT">#REF!</definedName>
    <definedName name="YBJUNCAP" localSheetId="5">#REF!</definedName>
    <definedName name="YBJUNCAP">#REF!</definedName>
    <definedName name="YBJUNCO" localSheetId="5">#REF!</definedName>
    <definedName name="YBJUNCO">#REF!</definedName>
    <definedName name="YBJUNCOAL" localSheetId="5">#REF!</definedName>
    <definedName name="YBJUNCOAL">#REF!</definedName>
    <definedName name="YBJUNDA" localSheetId="5">#REF!</definedName>
    <definedName name="YBJUNDA">#REF!</definedName>
    <definedName name="YBJUNDEP" localSheetId="5">#REF!</definedName>
    <definedName name="YBJUNDEP">#REF!</definedName>
    <definedName name="YBJUNEOS" localSheetId="5">#REF!</definedName>
    <definedName name="YBJUNEOS">#REF!</definedName>
    <definedName name="YBJUNEQ" localSheetId="5">#REF!</definedName>
    <definedName name="YBJUNEQ">#REF!</definedName>
    <definedName name="YBJUNIAT" localSheetId="5">#REF!</definedName>
    <definedName name="YBJUNIAT">#REF!</definedName>
    <definedName name="YBJUNIBIT" localSheetId="5">#REF!</definedName>
    <definedName name="YBJUNIBIT">#REF!</definedName>
    <definedName name="YBJUNINT" localSheetId="5">#REF!</definedName>
    <definedName name="YBJUNINT">#REF!</definedName>
    <definedName name="YBJUNNETCONT" localSheetId="5">#REF!</definedName>
    <definedName name="YBJUNNETCONT">#REF!</definedName>
    <definedName name="YBJUNSTEAM" localSheetId="5">#REF!</definedName>
    <definedName name="YBJUNSTEAM">#REF!</definedName>
    <definedName name="YBJUNTAX" localSheetId="5">#REF!</definedName>
    <definedName name="YBJUNTAX">#REF!</definedName>
    <definedName name="YBJUNTO" localSheetId="5">#REF!</definedName>
    <definedName name="YBJUNTO">#REF!</definedName>
    <definedName name="YBJUNWHEEL" localSheetId="5">#REF!</definedName>
    <definedName name="YBJUNWHEEL">#REF!</definedName>
    <definedName name="YBMARBANKINT" localSheetId="5">#REF!</definedName>
    <definedName name="YBMARBANKINT">#REF!</definedName>
    <definedName name="YBMARCAP" localSheetId="5">#REF!</definedName>
    <definedName name="YBMARCAP">#REF!</definedName>
    <definedName name="YBMARCO" localSheetId="5">#REF!</definedName>
    <definedName name="YBMARCO">#REF!</definedName>
    <definedName name="YBMARCOAL" localSheetId="5">#REF!</definedName>
    <definedName name="YBMARCOAL">#REF!</definedName>
    <definedName name="YBMARDA" localSheetId="5">#REF!</definedName>
    <definedName name="YBMARDA">#REF!</definedName>
    <definedName name="YBMARDEP" localSheetId="5">#REF!</definedName>
    <definedName name="YBMARDEP">#REF!</definedName>
    <definedName name="YBMAREOS" localSheetId="5">#REF!</definedName>
    <definedName name="YBMAREOS">#REF!</definedName>
    <definedName name="YBMAREQ" localSheetId="5">#REF!</definedName>
    <definedName name="YBMAREQ">#REF!</definedName>
    <definedName name="YBMARIAT" localSheetId="5">#REF!</definedName>
    <definedName name="YBMARIAT">#REF!</definedName>
    <definedName name="YBMARIBIT" localSheetId="5">#REF!</definedName>
    <definedName name="YBMARIBIT">#REF!</definedName>
    <definedName name="YBMARINT" localSheetId="5">#REF!</definedName>
    <definedName name="YBMARINT">#REF!</definedName>
    <definedName name="YBMARNETCONT" localSheetId="5">#REF!</definedName>
    <definedName name="YBMARNETCONT">#REF!</definedName>
    <definedName name="YBMARSTEAM" localSheetId="5">#REF!</definedName>
    <definedName name="YBMARSTEAM">#REF!</definedName>
    <definedName name="YBMARTAX" localSheetId="5">#REF!</definedName>
    <definedName name="YBMARTAX">#REF!</definedName>
    <definedName name="YBMARTO" localSheetId="5">#REF!</definedName>
    <definedName name="YBMARTO">#REF!</definedName>
    <definedName name="YBMARWHEEL" localSheetId="5">#REF!</definedName>
    <definedName name="YBMARWHEEL">#REF!</definedName>
    <definedName name="YBMAYBANKINT" localSheetId="5">#REF!</definedName>
    <definedName name="YBMAYBANKINT">#REF!</definedName>
    <definedName name="YBMAYCAP" localSheetId="5">#REF!</definedName>
    <definedName name="YBMAYCAP">#REF!</definedName>
    <definedName name="YBMAYCO" localSheetId="5">#REF!</definedName>
    <definedName name="YBMAYCO">#REF!</definedName>
    <definedName name="YBMAYCOAL" localSheetId="5">#REF!</definedName>
    <definedName name="YBMAYCOAL">#REF!</definedName>
    <definedName name="YBMAYDA" localSheetId="5">#REF!</definedName>
    <definedName name="YBMAYDA">#REF!</definedName>
    <definedName name="YBMAYDEP" localSheetId="5">#REF!</definedName>
    <definedName name="YBMAYDEP">#REF!</definedName>
    <definedName name="YBMAYEOS" localSheetId="5">#REF!</definedName>
    <definedName name="YBMAYEOS">#REF!</definedName>
    <definedName name="YBMAYEQ" localSheetId="5">#REF!</definedName>
    <definedName name="YBMAYEQ">#REF!</definedName>
    <definedName name="YBMAYIAT" localSheetId="5">#REF!</definedName>
    <definedName name="YBMAYIAT">#REF!</definedName>
    <definedName name="YBMAYIBIT" localSheetId="5">#REF!</definedName>
    <definedName name="YBMAYIBIT">#REF!</definedName>
    <definedName name="YBMAYINT" localSheetId="5">#REF!</definedName>
    <definedName name="YBMAYINT">#REF!</definedName>
    <definedName name="YBMAYNETCONT" localSheetId="5">#REF!</definedName>
    <definedName name="YBMAYNETCONT">#REF!</definedName>
    <definedName name="YBMAYSTEAM" localSheetId="5">#REF!</definedName>
    <definedName name="YBMAYSTEAM">#REF!</definedName>
    <definedName name="YBMAYTAX" localSheetId="5">#REF!</definedName>
    <definedName name="YBMAYTAX">#REF!</definedName>
    <definedName name="YBMAYTO" localSheetId="5">#REF!</definedName>
    <definedName name="YBMAYTO">#REF!</definedName>
    <definedName name="YBMAYWHEEL" localSheetId="5">#REF!</definedName>
    <definedName name="YBMAYWHEEL">#REF!</definedName>
    <definedName name="YBMIAPR" localSheetId="5">#REF!</definedName>
    <definedName name="YBMIAPR">#REF!</definedName>
    <definedName name="YBMIAUG" localSheetId="5">#REF!</definedName>
    <definedName name="YBMIAUG">#REF!</definedName>
    <definedName name="YBMIDEC" localSheetId="5">#REF!</definedName>
    <definedName name="YBMIDEC">#REF!</definedName>
    <definedName name="YBMIFEB" localSheetId="5">#REF!</definedName>
    <definedName name="YBMIFEB">#REF!</definedName>
    <definedName name="YBMIJAN" localSheetId="5">#REF!</definedName>
    <definedName name="YBMIJAN">#REF!</definedName>
    <definedName name="YBMIJUL" localSheetId="5">#REF!</definedName>
    <definedName name="YBMIJUL">#REF!</definedName>
    <definedName name="YBMIJUN" localSheetId="5">#REF!</definedName>
    <definedName name="YBMIJUN">#REF!</definedName>
    <definedName name="YBMIMAR" localSheetId="5">#REF!</definedName>
    <definedName name="YBMIMAR">#REF!</definedName>
    <definedName name="YBMINOV" localSheetId="5">#REF!</definedName>
    <definedName name="YBMINOV">#REF!</definedName>
    <definedName name="YBMIOCT" localSheetId="5">#REF!</definedName>
    <definedName name="YBMIOCT">#REF!</definedName>
    <definedName name="YBMISEP" localSheetId="5">#REF!</definedName>
    <definedName name="YBMISEP">#REF!</definedName>
    <definedName name="YBNOVCAP" localSheetId="5">#REF!</definedName>
    <definedName name="YBNOVCAP">#REF!</definedName>
    <definedName name="YBNOVCO" localSheetId="5">#REF!</definedName>
    <definedName name="YBNOVCO">#REF!</definedName>
    <definedName name="YBNOVCOAL" localSheetId="5">#REF!</definedName>
    <definedName name="YBNOVCOAL">#REF!</definedName>
    <definedName name="YBNOVDA" localSheetId="5">#REF!</definedName>
    <definedName name="YBNOVDA">#REF!</definedName>
    <definedName name="YBNOVDEP" localSheetId="5">#REF!</definedName>
    <definedName name="YBNOVDEP">#REF!</definedName>
    <definedName name="YBNOVEOS" localSheetId="5">#REF!</definedName>
    <definedName name="YBNOVEOS">#REF!</definedName>
    <definedName name="YBNOVEQ" localSheetId="5">#REF!</definedName>
    <definedName name="YBNOVEQ">#REF!</definedName>
    <definedName name="YBNOVIAT" localSheetId="5">#REF!</definedName>
    <definedName name="YBNOVIAT">#REF!</definedName>
    <definedName name="YBNOVIBIT" localSheetId="5">#REF!</definedName>
    <definedName name="YBNOVIBIT">#REF!</definedName>
    <definedName name="YBNOVINT" localSheetId="5">#REF!</definedName>
    <definedName name="YBNOVINT">#REF!</definedName>
    <definedName name="YBNOVNETCONT" localSheetId="5">#REF!</definedName>
    <definedName name="YBNOVNETCONT">#REF!</definedName>
    <definedName name="YBNOVSTEAM" localSheetId="5">#REF!</definedName>
    <definedName name="YBNOVSTEAM">#REF!</definedName>
    <definedName name="YBNOVTAX" localSheetId="5">#REF!</definedName>
    <definedName name="YBNOVTAX">#REF!</definedName>
    <definedName name="YBNOVWHEEL" localSheetId="5">#REF!</definedName>
    <definedName name="YBNOVWHEEL">#REF!</definedName>
    <definedName name="YBOCTBANKINT" localSheetId="5">#REF!</definedName>
    <definedName name="YBOCTBANKINT">#REF!</definedName>
    <definedName name="YBOCTCAP" localSheetId="5">#REF!</definedName>
    <definedName name="YBOCTCAP">#REF!</definedName>
    <definedName name="YBOCTCO" localSheetId="5">#REF!</definedName>
    <definedName name="YBOCTCO">#REF!</definedName>
    <definedName name="YBOCTCOAL" localSheetId="5">#REF!</definedName>
    <definedName name="YBOCTCOAL">#REF!</definedName>
    <definedName name="YBOCTDA" localSheetId="5">#REF!</definedName>
    <definedName name="YBOCTDA">#REF!</definedName>
    <definedName name="YBOCTDEP" localSheetId="5">#REF!</definedName>
    <definedName name="YBOCTDEP">#REF!</definedName>
    <definedName name="YBOCTEOS" localSheetId="5">#REF!</definedName>
    <definedName name="YBOCTEOS">#REF!</definedName>
    <definedName name="YBOCTEQ" localSheetId="5">#REF!</definedName>
    <definedName name="YBOCTEQ">#REF!</definedName>
    <definedName name="YBOCTIAT" localSheetId="5">#REF!</definedName>
    <definedName name="YBOCTIAT">#REF!</definedName>
    <definedName name="YBOCTIBIT" localSheetId="5">#REF!</definedName>
    <definedName name="YBOCTIBIT">#REF!</definedName>
    <definedName name="YBOCTINT" localSheetId="5">#REF!</definedName>
    <definedName name="YBOCTINT">#REF!</definedName>
    <definedName name="YBOCTNETCONT" localSheetId="5">#REF!</definedName>
    <definedName name="YBOCTNETCONT">#REF!</definedName>
    <definedName name="YBOCTSTEAM" localSheetId="5">#REF!</definedName>
    <definedName name="YBOCTSTEAM">#REF!</definedName>
    <definedName name="YBOCTTAX" localSheetId="5">#REF!</definedName>
    <definedName name="YBOCTTAX">#REF!</definedName>
    <definedName name="YBOCTWHEEL" localSheetId="5">#REF!</definedName>
    <definedName name="YBOCTWHEEL">#REF!</definedName>
    <definedName name="YBOJANCO" localSheetId="5">#REF!</definedName>
    <definedName name="YBOJANCO">#REF!</definedName>
    <definedName name="YBSEPBANKINT" localSheetId="5">#REF!</definedName>
    <definedName name="YBSEPBANKINT">#REF!</definedName>
    <definedName name="YBSEPCAP" localSheetId="5">#REF!</definedName>
    <definedName name="YBSEPCAP">#REF!</definedName>
    <definedName name="YBSEPCO" localSheetId="5">#REF!</definedName>
    <definedName name="YBSEPCO">#REF!</definedName>
    <definedName name="YBSEPCOAL" localSheetId="5">#REF!</definedName>
    <definedName name="YBSEPCOAL">#REF!</definedName>
    <definedName name="YBSEPDA" localSheetId="5">#REF!</definedName>
    <definedName name="YBSEPDA">#REF!</definedName>
    <definedName name="YBSEPDEP" localSheetId="5">#REF!</definedName>
    <definedName name="YBSEPDEP">#REF!</definedName>
    <definedName name="YBSEPEOS" localSheetId="5">#REF!</definedName>
    <definedName name="YBSEPEOS">#REF!</definedName>
    <definedName name="YBSEPEQ" localSheetId="5">#REF!</definedName>
    <definedName name="YBSEPEQ">#REF!</definedName>
    <definedName name="YBSEPIAT" localSheetId="5">#REF!</definedName>
    <definedName name="YBSEPIAT">#REF!</definedName>
    <definedName name="YBSEPIBIT" localSheetId="5">#REF!</definedName>
    <definedName name="YBSEPIBIT">#REF!</definedName>
    <definedName name="YBSEPINT" localSheetId="5">#REF!</definedName>
    <definedName name="YBSEPINT">#REF!</definedName>
    <definedName name="YBSEPNETCONT" localSheetId="5">#REF!</definedName>
    <definedName name="YBSEPNETCONT">#REF!</definedName>
    <definedName name="YBSEPSTEAM" localSheetId="5">#REF!</definedName>
    <definedName name="YBSEPSTEAM">#REF!</definedName>
    <definedName name="YBSEPTAX" localSheetId="5">#REF!</definedName>
    <definedName name="YBSEPTAX">#REF!</definedName>
    <definedName name="YBSEPWHEEL" localSheetId="5">#REF!</definedName>
    <definedName name="YBSEPWHEEL">#REF!</definedName>
    <definedName name="Year" localSheetId="5">#REF!</definedName>
    <definedName name="Year">#REF!</definedName>
    <definedName name="Year_to_Maturity" localSheetId="5">#REF!</definedName>
    <definedName name="Year_to_Maturity">#REF!</definedName>
    <definedName name="Year_with_semesters_Co" localSheetId="5">#REF!</definedName>
    <definedName name="Year_with_semesters_Co">#REF!</definedName>
    <definedName name="Year_with_semesters_Op" localSheetId="5">#REF!</definedName>
    <definedName name="Year_with_semesters_Op">#REF!</definedName>
    <definedName name="YEAR0" localSheetId="5">#REF!</definedName>
    <definedName name="YEAR0">#REF!</definedName>
    <definedName name="YEAR1" localSheetId="5">#REF!</definedName>
    <definedName name="YEAR1">#REF!</definedName>
    <definedName name="YEAR10" localSheetId="5">#REF!</definedName>
    <definedName name="YEAR10">#REF!</definedName>
    <definedName name="YEAR2" localSheetId="5">#REF!</definedName>
    <definedName name="YEAR2">#REF!</definedName>
    <definedName name="YEAR3" localSheetId="5">#REF!</definedName>
    <definedName name="YEAR3">#REF!</definedName>
    <definedName name="YEAR4" localSheetId="5">#REF!</definedName>
    <definedName name="YEAR4">#REF!</definedName>
    <definedName name="YEAR5" localSheetId="5">#REF!</definedName>
    <definedName name="YEAR5">#REF!</definedName>
    <definedName name="YEAR6" localSheetId="5">#REF!</definedName>
    <definedName name="YEAR6">#REF!</definedName>
    <definedName name="YEAR7" localSheetId="5">#REF!</definedName>
    <definedName name="YEAR7">#REF!</definedName>
    <definedName name="YEAR8" localSheetId="5">#REF!</definedName>
    <definedName name="YEAR8">#REF!</definedName>
    <definedName name="YEAR9" localSheetId="5">#REF!</definedName>
    <definedName name="YEAR9">#REF!</definedName>
    <definedName name="Yearfraction" localSheetId="5">#REF!</definedName>
    <definedName name="Yearfraction">#REF!</definedName>
    <definedName name="Yearfraction_Interests" localSheetId="5">#REF!</definedName>
    <definedName name="Yearfraction_Interests">#REF!</definedName>
    <definedName name="YesNo" localSheetId="5">#REF!</definedName>
    <definedName name="YesNo">#REF!</definedName>
    <definedName name="ygk" hidden="1">[9]Template!$A$8:$A$35</definedName>
    <definedName name="YMISNAPR" localSheetId="5">#REF!</definedName>
    <definedName name="YMISNAPR">#REF!</definedName>
    <definedName name="YRT" localSheetId="0" hidden="1">{#N/A,#N/A,FALSE,"ANEXO3 99 ERA";#N/A,#N/A,FALSE,"ANEXO3 99 UBÁ2";#N/A,#N/A,FALSE,"ANEXO3 99 DTU";#N/A,#N/A,FALSE,"ANEXO3 99 RDR";#N/A,#N/A,FALSE,"ANEXO3 99 UBÁ4";#N/A,#N/A,FALSE,"ANEXO3 99 UBÁ6"}</definedName>
    <definedName name="YRT" localSheetId="5" hidden="1">{#N/A,#N/A,FALSE,"ANEXO3 99 ERA";#N/A,#N/A,FALSE,"ANEXO3 99 UBÁ2";#N/A,#N/A,FALSE,"ANEXO3 99 DTU";#N/A,#N/A,FALSE,"ANEXO3 99 RDR";#N/A,#N/A,FALSE,"ANEXO3 99 UBÁ4";#N/A,#N/A,FALSE,"ANEXO3 99 UBÁ6"}</definedName>
    <definedName name="YRT" localSheetId="1" hidden="1">{#N/A,#N/A,FALSE,"ANEXO3 99 ERA";#N/A,#N/A,FALSE,"ANEXO3 99 UBÁ2";#N/A,#N/A,FALSE,"ANEXO3 99 DTU";#N/A,#N/A,FALSE,"ANEXO3 99 RDR";#N/A,#N/A,FALSE,"ANEXO3 99 UBÁ4";#N/A,#N/A,FALSE,"ANEXO3 99 UBÁ6"}</definedName>
    <definedName name="YRT" localSheetId="4" hidden="1">{#N/A,#N/A,FALSE,"ANEXO3 99 ERA";#N/A,#N/A,FALSE,"ANEXO3 99 UBÁ2";#N/A,#N/A,FALSE,"ANEXO3 99 DTU";#N/A,#N/A,FALSE,"ANEXO3 99 RDR";#N/A,#N/A,FALSE,"ANEXO3 99 UBÁ4";#N/A,#N/A,FALSE,"ANEXO3 99 UBÁ6"}</definedName>
    <definedName name="YRT" localSheetId="7" hidden="1">{#N/A,#N/A,FALSE,"ANEXO3 99 ERA";#N/A,#N/A,FALSE,"ANEXO3 99 UBÁ2";#N/A,#N/A,FALSE,"ANEXO3 99 DTU";#N/A,#N/A,FALSE,"ANEXO3 99 RDR";#N/A,#N/A,FALSE,"ANEXO3 99 UBÁ4";#N/A,#N/A,FALSE,"ANEXO3 99 UBÁ6"}</definedName>
    <definedName name="YRT" hidden="1">{#N/A,#N/A,FALSE,"ANEXO3 99 ERA";#N/A,#N/A,FALSE,"ANEXO3 99 UBÁ2";#N/A,#N/A,FALSE,"ANEXO3 99 DTU";#N/A,#N/A,FALSE,"ANEXO3 99 RDR";#N/A,#N/A,FALSE,"ANEXO3 99 UBÁ4";#N/A,#N/A,FALSE,"ANEXO3 99 UBÁ6"}</definedName>
    <definedName name="YRT_1" localSheetId="0" hidden="1">{#N/A,#N/A,FALSE,"ANEXO3 99 ERA";#N/A,#N/A,FALSE,"ANEXO3 99 UBÁ2";#N/A,#N/A,FALSE,"ANEXO3 99 DTU";#N/A,#N/A,FALSE,"ANEXO3 99 RDR";#N/A,#N/A,FALSE,"ANEXO3 99 UBÁ4";#N/A,#N/A,FALSE,"ANEXO3 99 UBÁ6"}</definedName>
    <definedName name="YRT_1" localSheetId="5" hidden="1">{#N/A,#N/A,FALSE,"ANEXO3 99 ERA";#N/A,#N/A,FALSE,"ANEXO3 99 UBÁ2";#N/A,#N/A,FALSE,"ANEXO3 99 DTU";#N/A,#N/A,FALSE,"ANEXO3 99 RDR";#N/A,#N/A,FALSE,"ANEXO3 99 UBÁ4";#N/A,#N/A,FALSE,"ANEXO3 99 UBÁ6"}</definedName>
    <definedName name="YRT_1" localSheetId="1" hidden="1">{#N/A,#N/A,FALSE,"ANEXO3 99 ERA";#N/A,#N/A,FALSE,"ANEXO3 99 UBÁ2";#N/A,#N/A,FALSE,"ANEXO3 99 DTU";#N/A,#N/A,FALSE,"ANEXO3 99 RDR";#N/A,#N/A,FALSE,"ANEXO3 99 UBÁ4";#N/A,#N/A,FALSE,"ANEXO3 99 UBÁ6"}</definedName>
    <definedName name="YRT_1" localSheetId="4" hidden="1">{#N/A,#N/A,FALSE,"ANEXO3 99 ERA";#N/A,#N/A,FALSE,"ANEXO3 99 UBÁ2";#N/A,#N/A,FALSE,"ANEXO3 99 DTU";#N/A,#N/A,FALSE,"ANEXO3 99 RDR";#N/A,#N/A,FALSE,"ANEXO3 99 UBÁ4";#N/A,#N/A,FALSE,"ANEXO3 99 UBÁ6"}</definedName>
    <definedName name="YRT_1" localSheetId="7" hidden="1">{#N/A,#N/A,FALSE,"ANEXO3 99 ERA";#N/A,#N/A,FALSE,"ANEXO3 99 UBÁ2";#N/A,#N/A,FALSE,"ANEXO3 99 DTU";#N/A,#N/A,FALSE,"ANEXO3 99 RDR";#N/A,#N/A,FALSE,"ANEXO3 99 UBÁ4";#N/A,#N/A,FALSE,"ANEXO3 99 UBÁ6"}</definedName>
    <definedName name="YRT_1" hidden="1">{#N/A,#N/A,FALSE,"ANEXO3 99 ERA";#N/A,#N/A,FALSE,"ANEXO3 99 UBÁ2";#N/A,#N/A,FALSE,"ANEXO3 99 DTU";#N/A,#N/A,FALSE,"ANEXO3 99 RDR";#N/A,#N/A,FALSE,"ANEXO3 99 UBÁ4";#N/A,#N/A,FALSE,"ANEXO3 99 UBÁ6"}</definedName>
    <definedName name="YRT_1_1" localSheetId="0" hidden="1">{#N/A,#N/A,FALSE,"ANEXO3 99 ERA";#N/A,#N/A,FALSE,"ANEXO3 99 UBÁ2";#N/A,#N/A,FALSE,"ANEXO3 99 DTU";#N/A,#N/A,FALSE,"ANEXO3 99 RDR";#N/A,#N/A,FALSE,"ANEXO3 99 UBÁ4";#N/A,#N/A,FALSE,"ANEXO3 99 UBÁ6"}</definedName>
    <definedName name="YRT_1_1" localSheetId="5" hidden="1">{#N/A,#N/A,FALSE,"ANEXO3 99 ERA";#N/A,#N/A,FALSE,"ANEXO3 99 UBÁ2";#N/A,#N/A,FALSE,"ANEXO3 99 DTU";#N/A,#N/A,FALSE,"ANEXO3 99 RDR";#N/A,#N/A,FALSE,"ANEXO3 99 UBÁ4";#N/A,#N/A,FALSE,"ANEXO3 99 UBÁ6"}</definedName>
    <definedName name="YRT_1_1" localSheetId="1" hidden="1">{#N/A,#N/A,FALSE,"ANEXO3 99 ERA";#N/A,#N/A,FALSE,"ANEXO3 99 UBÁ2";#N/A,#N/A,FALSE,"ANEXO3 99 DTU";#N/A,#N/A,FALSE,"ANEXO3 99 RDR";#N/A,#N/A,FALSE,"ANEXO3 99 UBÁ4";#N/A,#N/A,FALSE,"ANEXO3 99 UBÁ6"}</definedName>
    <definedName name="YRT_1_1" localSheetId="4" hidden="1">{#N/A,#N/A,FALSE,"ANEXO3 99 ERA";#N/A,#N/A,FALSE,"ANEXO3 99 UBÁ2";#N/A,#N/A,FALSE,"ANEXO3 99 DTU";#N/A,#N/A,FALSE,"ANEXO3 99 RDR";#N/A,#N/A,FALSE,"ANEXO3 99 UBÁ4";#N/A,#N/A,FALSE,"ANEXO3 99 UBÁ6"}</definedName>
    <definedName name="YRT_1_1" localSheetId="7" hidden="1">{#N/A,#N/A,FALSE,"ANEXO3 99 ERA";#N/A,#N/A,FALSE,"ANEXO3 99 UBÁ2";#N/A,#N/A,FALSE,"ANEXO3 99 DTU";#N/A,#N/A,FALSE,"ANEXO3 99 RDR";#N/A,#N/A,FALSE,"ANEXO3 99 UBÁ4";#N/A,#N/A,FALSE,"ANEXO3 99 UBÁ6"}</definedName>
    <definedName name="YRT_1_1" hidden="1">{#N/A,#N/A,FALSE,"ANEXO3 99 ERA";#N/A,#N/A,FALSE,"ANEXO3 99 UBÁ2";#N/A,#N/A,FALSE,"ANEXO3 99 DTU";#N/A,#N/A,FALSE,"ANEXO3 99 RDR";#N/A,#N/A,FALSE,"ANEXO3 99 UBÁ4";#N/A,#N/A,FALSE,"ANEXO3 99 UBÁ6"}</definedName>
    <definedName name="YRT_2" localSheetId="0" hidden="1">{#N/A,#N/A,FALSE,"ANEXO3 99 ERA";#N/A,#N/A,FALSE,"ANEXO3 99 UBÁ2";#N/A,#N/A,FALSE,"ANEXO3 99 DTU";#N/A,#N/A,FALSE,"ANEXO3 99 RDR";#N/A,#N/A,FALSE,"ANEXO3 99 UBÁ4";#N/A,#N/A,FALSE,"ANEXO3 99 UBÁ6"}</definedName>
    <definedName name="YRT_2" localSheetId="5" hidden="1">{#N/A,#N/A,FALSE,"ANEXO3 99 ERA";#N/A,#N/A,FALSE,"ANEXO3 99 UBÁ2";#N/A,#N/A,FALSE,"ANEXO3 99 DTU";#N/A,#N/A,FALSE,"ANEXO3 99 RDR";#N/A,#N/A,FALSE,"ANEXO3 99 UBÁ4";#N/A,#N/A,FALSE,"ANEXO3 99 UBÁ6"}</definedName>
    <definedName name="YRT_2" localSheetId="1" hidden="1">{#N/A,#N/A,FALSE,"ANEXO3 99 ERA";#N/A,#N/A,FALSE,"ANEXO3 99 UBÁ2";#N/A,#N/A,FALSE,"ANEXO3 99 DTU";#N/A,#N/A,FALSE,"ANEXO3 99 RDR";#N/A,#N/A,FALSE,"ANEXO3 99 UBÁ4";#N/A,#N/A,FALSE,"ANEXO3 99 UBÁ6"}</definedName>
    <definedName name="YRT_2" localSheetId="4" hidden="1">{#N/A,#N/A,FALSE,"ANEXO3 99 ERA";#N/A,#N/A,FALSE,"ANEXO3 99 UBÁ2";#N/A,#N/A,FALSE,"ANEXO3 99 DTU";#N/A,#N/A,FALSE,"ANEXO3 99 RDR";#N/A,#N/A,FALSE,"ANEXO3 99 UBÁ4";#N/A,#N/A,FALSE,"ANEXO3 99 UBÁ6"}</definedName>
    <definedName name="YRT_2" localSheetId="7" hidden="1">{#N/A,#N/A,FALSE,"ANEXO3 99 ERA";#N/A,#N/A,FALSE,"ANEXO3 99 UBÁ2";#N/A,#N/A,FALSE,"ANEXO3 99 DTU";#N/A,#N/A,FALSE,"ANEXO3 99 RDR";#N/A,#N/A,FALSE,"ANEXO3 99 UBÁ4";#N/A,#N/A,FALSE,"ANEXO3 99 UBÁ6"}</definedName>
    <definedName name="YRT_2" hidden="1">{#N/A,#N/A,FALSE,"ANEXO3 99 ERA";#N/A,#N/A,FALSE,"ANEXO3 99 UBÁ2";#N/A,#N/A,FALSE,"ANEXO3 99 DTU";#N/A,#N/A,FALSE,"ANEXO3 99 RDR";#N/A,#N/A,FALSE,"ANEXO3 99 UBÁ4";#N/A,#N/A,FALSE,"ANEXO3 99 UBÁ6"}</definedName>
    <definedName name="YRT_3" localSheetId="0" hidden="1">{#N/A,#N/A,FALSE,"ANEXO3 99 ERA";#N/A,#N/A,FALSE,"ANEXO3 99 UBÁ2";#N/A,#N/A,FALSE,"ANEXO3 99 DTU";#N/A,#N/A,FALSE,"ANEXO3 99 RDR";#N/A,#N/A,FALSE,"ANEXO3 99 UBÁ4";#N/A,#N/A,FALSE,"ANEXO3 99 UBÁ6"}</definedName>
    <definedName name="YRT_3" localSheetId="5" hidden="1">{#N/A,#N/A,FALSE,"ANEXO3 99 ERA";#N/A,#N/A,FALSE,"ANEXO3 99 UBÁ2";#N/A,#N/A,FALSE,"ANEXO3 99 DTU";#N/A,#N/A,FALSE,"ANEXO3 99 RDR";#N/A,#N/A,FALSE,"ANEXO3 99 UBÁ4";#N/A,#N/A,FALSE,"ANEXO3 99 UBÁ6"}</definedName>
    <definedName name="YRT_3" localSheetId="1" hidden="1">{#N/A,#N/A,FALSE,"ANEXO3 99 ERA";#N/A,#N/A,FALSE,"ANEXO3 99 UBÁ2";#N/A,#N/A,FALSE,"ANEXO3 99 DTU";#N/A,#N/A,FALSE,"ANEXO3 99 RDR";#N/A,#N/A,FALSE,"ANEXO3 99 UBÁ4";#N/A,#N/A,FALSE,"ANEXO3 99 UBÁ6"}</definedName>
    <definedName name="YRT_3" localSheetId="4" hidden="1">{#N/A,#N/A,FALSE,"ANEXO3 99 ERA";#N/A,#N/A,FALSE,"ANEXO3 99 UBÁ2";#N/A,#N/A,FALSE,"ANEXO3 99 DTU";#N/A,#N/A,FALSE,"ANEXO3 99 RDR";#N/A,#N/A,FALSE,"ANEXO3 99 UBÁ4";#N/A,#N/A,FALSE,"ANEXO3 99 UBÁ6"}</definedName>
    <definedName name="YRT_3" localSheetId="7" hidden="1">{#N/A,#N/A,FALSE,"ANEXO3 99 ERA";#N/A,#N/A,FALSE,"ANEXO3 99 UBÁ2";#N/A,#N/A,FALSE,"ANEXO3 99 DTU";#N/A,#N/A,FALSE,"ANEXO3 99 RDR";#N/A,#N/A,FALSE,"ANEXO3 99 UBÁ4";#N/A,#N/A,FALSE,"ANEXO3 99 UBÁ6"}</definedName>
    <definedName name="YRT_3" hidden="1">{#N/A,#N/A,FALSE,"ANEXO3 99 ERA";#N/A,#N/A,FALSE,"ANEXO3 99 UBÁ2";#N/A,#N/A,FALSE,"ANEXO3 99 DTU";#N/A,#N/A,FALSE,"ANEXO3 99 RDR";#N/A,#N/A,FALSE,"ANEXO3 99 UBÁ4";#N/A,#N/A,FALSE,"ANEXO3 99 UBÁ6"}</definedName>
    <definedName name="YRT_4" localSheetId="0" hidden="1">{#N/A,#N/A,FALSE,"ANEXO3 99 ERA";#N/A,#N/A,FALSE,"ANEXO3 99 UBÁ2";#N/A,#N/A,FALSE,"ANEXO3 99 DTU";#N/A,#N/A,FALSE,"ANEXO3 99 RDR";#N/A,#N/A,FALSE,"ANEXO3 99 UBÁ4";#N/A,#N/A,FALSE,"ANEXO3 99 UBÁ6"}</definedName>
    <definedName name="YRT_4" localSheetId="5" hidden="1">{#N/A,#N/A,FALSE,"ANEXO3 99 ERA";#N/A,#N/A,FALSE,"ANEXO3 99 UBÁ2";#N/A,#N/A,FALSE,"ANEXO3 99 DTU";#N/A,#N/A,FALSE,"ANEXO3 99 RDR";#N/A,#N/A,FALSE,"ANEXO3 99 UBÁ4";#N/A,#N/A,FALSE,"ANEXO3 99 UBÁ6"}</definedName>
    <definedName name="YRT_4" localSheetId="1" hidden="1">{#N/A,#N/A,FALSE,"ANEXO3 99 ERA";#N/A,#N/A,FALSE,"ANEXO3 99 UBÁ2";#N/A,#N/A,FALSE,"ANEXO3 99 DTU";#N/A,#N/A,FALSE,"ANEXO3 99 RDR";#N/A,#N/A,FALSE,"ANEXO3 99 UBÁ4";#N/A,#N/A,FALSE,"ANEXO3 99 UBÁ6"}</definedName>
    <definedName name="YRT_4" localSheetId="4" hidden="1">{#N/A,#N/A,FALSE,"ANEXO3 99 ERA";#N/A,#N/A,FALSE,"ANEXO3 99 UBÁ2";#N/A,#N/A,FALSE,"ANEXO3 99 DTU";#N/A,#N/A,FALSE,"ANEXO3 99 RDR";#N/A,#N/A,FALSE,"ANEXO3 99 UBÁ4";#N/A,#N/A,FALSE,"ANEXO3 99 UBÁ6"}</definedName>
    <definedName name="YRT_4" localSheetId="7" hidden="1">{#N/A,#N/A,FALSE,"ANEXO3 99 ERA";#N/A,#N/A,FALSE,"ANEXO3 99 UBÁ2";#N/A,#N/A,FALSE,"ANEXO3 99 DTU";#N/A,#N/A,FALSE,"ANEXO3 99 RDR";#N/A,#N/A,FALSE,"ANEXO3 99 UBÁ4";#N/A,#N/A,FALSE,"ANEXO3 99 UBÁ6"}</definedName>
    <definedName name="YRT_4" hidden="1">{#N/A,#N/A,FALSE,"ANEXO3 99 ERA";#N/A,#N/A,FALSE,"ANEXO3 99 UBÁ2";#N/A,#N/A,FALSE,"ANEXO3 99 DTU";#N/A,#N/A,FALSE,"ANEXO3 99 RDR";#N/A,#N/A,FALSE,"ANEXO3 99 UBÁ4";#N/A,#N/A,FALSE,"ANEXO3 99 UBÁ6"}</definedName>
    <definedName name="YRT_5" localSheetId="0" hidden="1">{#N/A,#N/A,FALSE,"ANEXO3 99 ERA";#N/A,#N/A,FALSE,"ANEXO3 99 UBÁ2";#N/A,#N/A,FALSE,"ANEXO3 99 DTU";#N/A,#N/A,FALSE,"ANEXO3 99 RDR";#N/A,#N/A,FALSE,"ANEXO3 99 UBÁ4";#N/A,#N/A,FALSE,"ANEXO3 99 UBÁ6"}</definedName>
    <definedName name="YRT_5" localSheetId="5" hidden="1">{#N/A,#N/A,FALSE,"ANEXO3 99 ERA";#N/A,#N/A,FALSE,"ANEXO3 99 UBÁ2";#N/A,#N/A,FALSE,"ANEXO3 99 DTU";#N/A,#N/A,FALSE,"ANEXO3 99 RDR";#N/A,#N/A,FALSE,"ANEXO3 99 UBÁ4";#N/A,#N/A,FALSE,"ANEXO3 99 UBÁ6"}</definedName>
    <definedName name="YRT_5" localSheetId="1" hidden="1">{#N/A,#N/A,FALSE,"ANEXO3 99 ERA";#N/A,#N/A,FALSE,"ANEXO3 99 UBÁ2";#N/A,#N/A,FALSE,"ANEXO3 99 DTU";#N/A,#N/A,FALSE,"ANEXO3 99 RDR";#N/A,#N/A,FALSE,"ANEXO3 99 UBÁ4";#N/A,#N/A,FALSE,"ANEXO3 99 UBÁ6"}</definedName>
    <definedName name="YRT_5" localSheetId="4" hidden="1">{#N/A,#N/A,FALSE,"ANEXO3 99 ERA";#N/A,#N/A,FALSE,"ANEXO3 99 UBÁ2";#N/A,#N/A,FALSE,"ANEXO3 99 DTU";#N/A,#N/A,FALSE,"ANEXO3 99 RDR";#N/A,#N/A,FALSE,"ANEXO3 99 UBÁ4";#N/A,#N/A,FALSE,"ANEXO3 99 UBÁ6"}</definedName>
    <definedName name="YRT_5" localSheetId="7" hidden="1">{#N/A,#N/A,FALSE,"ANEXO3 99 ERA";#N/A,#N/A,FALSE,"ANEXO3 99 UBÁ2";#N/A,#N/A,FALSE,"ANEXO3 99 DTU";#N/A,#N/A,FALSE,"ANEXO3 99 RDR";#N/A,#N/A,FALSE,"ANEXO3 99 UBÁ4";#N/A,#N/A,FALSE,"ANEXO3 99 UBÁ6"}</definedName>
    <definedName name="YRT_5" hidden="1">{#N/A,#N/A,FALSE,"ANEXO3 99 ERA";#N/A,#N/A,FALSE,"ANEXO3 99 UBÁ2";#N/A,#N/A,FALSE,"ANEXO3 99 DTU";#N/A,#N/A,FALSE,"ANEXO3 99 RDR";#N/A,#N/A,FALSE,"ANEXO3 99 UBÁ4";#N/A,#N/A,FALSE,"ANEXO3 99 UBÁ6"}</definedName>
    <definedName name="YTDACTAPRFEE">#REF!</definedName>
    <definedName name="YTDACTAPRINT" localSheetId="5">#REF!</definedName>
    <definedName name="YTDACTAPRINT">#REF!</definedName>
    <definedName name="YTDACTAUGFEE" localSheetId="5">#REF!</definedName>
    <definedName name="YTDACTAUGFEE">#REF!</definedName>
    <definedName name="YTDACTAUGINT" localSheetId="5">#REF!</definedName>
    <definedName name="YTDACTAUGINT">#REF!</definedName>
    <definedName name="YTDACTDECFEE" localSheetId="5">#REF!</definedName>
    <definedName name="YTDACTDECFEE">#REF!</definedName>
    <definedName name="YTDACTDECINT" localSheetId="5">#REF!</definedName>
    <definedName name="YTDACTDECINT">#REF!</definedName>
    <definedName name="YTDACTFEBFEE" localSheetId="5">#REF!</definedName>
    <definedName name="YTDACTFEBFEE">#REF!</definedName>
    <definedName name="YTDACTFEBINT" localSheetId="5">#REF!</definedName>
    <definedName name="YTDACTFEBINT">#REF!</definedName>
    <definedName name="YTDACTJANFEE" localSheetId="5">#REF!</definedName>
    <definedName name="YTDACTJANFEE">#REF!</definedName>
    <definedName name="YTDACTJANINT" localSheetId="5">#REF!</definedName>
    <definedName name="YTDACTJANINT">#REF!</definedName>
    <definedName name="YTDACTJULFEE" localSheetId="5">#REF!</definedName>
    <definedName name="YTDACTJULFEE">#REF!</definedName>
    <definedName name="YTDACTJULINT" localSheetId="5">#REF!</definedName>
    <definedName name="YTDACTJULINT">#REF!</definedName>
    <definedName name="YTDACTJUNFEE" localSheetId="5">#REF!</definedName>
    <definedName name="YTDACTJUNFEE">#REF!</definedName>
    <definedName name="YTDACTJUNINT" localSheetId="5">#REF!</definedName>
    <definedName name="YTDACTJUNINT">#REF!</definedName>
    <definedName name="YTDACTMARFEE" localSheetId="5">#REF!</definedName>
    <definedName name="YTDACTMARFEE">#REF!</definedName>
    <definedName name="YTDACTMARINT" localSheetId="5">#REF!</definedName>
    <definedName name="YTDACTMARINT">#REF!</definedName>
    <definedName name="YTDACTMAYFEE" localSheetId="5">#REF!</definedName>
    <definedName name="YTDACTMAYFEE">#REF!</definedName>
    <definedName name="YTDACTMAYINT" localSheetId="5">#REF!</definedName>
    <definedName name="YTDACTMAYINT">#REF!</definedName>
    <definedName name="YTDACTNOVFEE" localSheetId="5">#REF!</definedName>
    <definedName name="YTDACTNOVFEE">#REF!</definedName>
    <definedName name="YTDACTNOVINT" localSheetId="5">#REF!</definedName>
    <definedName name="YTDACTNOVINT">#REF!</definedName>
    <definedName name="YTDACTOCTFEE" localSheetId="5">#REF!</definedName>
    <definedName name="YTDACTOCTFEE">#REF!</definedName>
    <definedName name="YTDACTOCTINT" localSheetId="5">#REF!</definedName>
    <definedName name="YTDACTOCTINT">#REF!</definedName>
    <definedName name="YTDACTSEPFEE" localSheetId="5">#REF!</definedName>
    <definedName name="YTDACTSEPFEE">#REF!</definedName>
    <definedName name="YTDACTSEPINT" localSheetId="5">#REF!</definedName>
    <definedName name="YTDACTSEPINT">#REF!</definedName>
    <definedName name="YTDBUDAPRFEE" localSheetId="5">#REF!</definedName>
    <definedName name="YTDBUDAPRFEE">#REF!</definedName>
    <definedName name="YTDBUDAPRINT" localSheetId="5">#REF!</definedName>
    <definedName name="YTDBUDAPRINT">#REF!</definedName>
    <definedName name="YTDBUDAUGFEE" localSheetId="5">#REF!</definedName>
    <definedName name="YTDBUDAUGFEE">#REF!</definedName>
    <definedName name="YTDBUDAUGINT" localSheetId="5">#REF!</definedName>
    <definedName name="YTDBUDAUGINT">#REF!</definedName>
    <definedName name="YTDBUDDECFEE" localSheetId="5">#REF!</definedName>
    <definedName name="YTDBUDDECFEE">#REF!</definedName>
    <definedName name="YTDBUDDECINT" localSheetId="5">#REF!</definedName>
    <definedName name="YTDBUDDECINT">#REF!</definedName>
    <definedName name="YTDBUDFEBFEE" localSheetId="5">#REF!</definedName>
    <definedName name="YTDBUDFEBFEE">#REF!</definedName>
    <definedName name="YTDBUDFEBINT" localSheetId="5">#REF!</definedName>
    <definedName name="YTDBUDFEBINT">#REF!</definedName>
    <definedName name="YTDBUDJANFEE" localSheetId="5">#REF!</definedName>
    <definedName name="YTDBUDJANFEE">#REF!</definedName>
    <definedName name="YTDBUDJANINT" localSheetId="5">#REF!</definedName>
    <definedName name="YTDBUDJANINT">#REF!</definedName>
    <definedName name="YTDBUDJULFEE" localSheetId="5">#REF!</definedName>
    <definedName name="YTDBUDJULFEE">#REF!</definedName>
    <definedName name="YTDBUDJULINT" localSheetId="5">#REF!</definedName>
    <definedName name="YTDBUDJULINT">#REF!</definedName>
    <definedName name="YTDBUDJUNFEE" localSheetId="5">#REF!</definedName>
    <definedName name="YTDBUDJUNFEE">#REF!</definedName>
    <definedName name="YTDBUDJUNINT" localSheetId="5">#REF!</definedName>
    <definedName name="YTDBUDJUNINT">#REF!</definedName>
    <definedName name="YTDBUDMARFEE" localSheetId="5">#REF!</definedName>
    <definedName name="YTDBUDMARFEE">#REF!</definedName>
    <definedName name="YTDBUDMARINT" localSheetId="5">#REF!</definedName>
    <definedName name="YTDBUDMARINT">#REF!</definedName>
    <definedName name="YTDBUDMAYFEE" localSheetId="5">#REF!</definedName>
    <definedName name="YTDBUDMAYFEE">#REF!</definedName>
    <definedName name="YTDBUDMAYINT" localSheetId="5">#REF!</definedName>
    <definedName name="YTDBUDMAYINT">#REF!</definedName>
    <definedName name="YTDBUDNOVFEE" localSheetId="5">#REF!</definedName>
    <definedName name="YTDBUDNOVFEE">#REF!</definedName>
    <definedName name="YTDBUDNOVINT" localSheetId="5">#REF!</definedName>
    <definedName name="YTDBUDNOVINT">#REF!</definedName>
    <definedName name="YTDBUDOCTFEE" localSheetId="5">#REF!</definedName>
    <definedName name="YTDBUDOCTFEE">#REF!</definedName>
    <definedName name="YTDBUDOCTINT" localSheetId="5">#REF!</definedName>
    <definedName name="YTDBUDOCTINT">#REF!</definedName>
    <definedName name="YTDBUDSEPINT" localSheetId="5">#REF!</definedName>
    <definedName name="YTDBUDSEPINT">#REF!</definedName>
    <definedName name="yui" localSheetId="0" hidden="1">{#N/A,#N/A,FALSE,"CA";#N/A,#N/A,FALSE,"CN";#N/A,#N/A,FALSE,"Inv";#N/A,#N/A,FALSE,"Inv Acc";"Miguel_balance",#N/A,FALSE,"Bal";#N/A,#N/A,FALSE,"Plantilla";#N/A,#N/A,FALSE,"CA (2)";#N/A,#N/A,FALSE,"CN (2)"}</definedName>
    <definedName name="yui" localSheetId="5" hidden="1">{#N/A,#N/A,FALSE,"CA";#N/A,#N/A,FALSE,"CN";#N/A,#N/A,FALSE,"Inv";#N/A,#N/A,FALSE,"Inv Acc";"Miguel_balance",#N/A,FALSE,"Bal";#N/A,#N/A,FALSE,"Plantilla";#N/A,#N/A,FALSE,"CA (2)";#N/A,#N/A,FALSE,"CN (2)"}</definedName>
    <definedName name="yui" localSheetId="1" hidden="1">{#N/A,#N/A,FALSE,"CA";#N/A,#N/A,FALSE,"CN";#N/A,#N/A,FALSE,"Inv";#N/A,#N/A,FALSE,"Inv Acc";"Miguel_balance",#N/A,FALSE,"Bal";#N/A,#N/A,FALSE,"Plantilla";#N/A,#N/A,FALSE,"CA (2)";#N/A,#N/A,FALSE,"CN (2)"}</definedName>
    <definedName name="yui" localSheetId="4" hidden="1">{#N/A,#N/A,FALSE,"CA";#N/A,#N/A,FALSE,"CN";#N/A,#N/A,FALSE,"Inv";#N/A,#N/A,FALSE,"Inv Acc";"Miguel_balance",#N/A,FALSE,"Bal";#N/A,#N/A,FALSE,"Plantilla";#N/A,#N/A,FALSE,"CA (2)";#N/A,#N/A,FALSE,"CN (2)"}</definedName>
    <definedName name="yui" localSheetId="7" hidden="1">{#N/A,#N/A,FALSE,"CA";#N/A,#N/A,FALSE,"CN";#N/A,#N/A,FALSE,"Inv";#N/A,#N/A,FALSE,"Inv Acc";"Miguel_balance",#N/A,FALSE,"Bal";#N/A,#N/A,FALSE,"Plantilla";#N/A,#N/A,FALSE,"CA (2)";#N/A,#N/A,FALSE,"CN (2)"}</definedName>
    <definedName name="yui" hidden="1">{#N/A,#N/A,FALSE,"CA";#N/A,#N/A,FALSE,"CN";#N/A,#N/A,FALSE,"Inv";#N/A,#N/A,FALSE,"Inv Acc";"Miguel_balance",#N/A,FALSE,"Bal";#N/A,#N/A,FALSE,"Plantilla";#N/A,#N/A,FALSE,"CA (2)";#N/A,#N/A,FALSE,"CN (2)"}</definedName>
    <definedName name="yy" hidden="1">#REF!</definedName>
    <definedName name="yyyy" localSheetId="5">#REF!</definedName>
    <definedName name="yyyy">#REF!</definedName>
    <definedName name="yyyyy" localSheetId="5">#REF!</definedName>
    <definedName name="yyyyy">#REF!</definedName>
    <definedName name="yyyyyy" localSheetId="5">#REF!</definedName>
    <definedName name="yyyyyy">#REF!</definedName>
    <definedName name="yyyyyyyyyyyyyyyyyy" localSheetId="5">#REF!</definedName>
    <definedName name="yyyyyyyyyyyyyyyyyy">#REF!</definedName>
    <definedName name="z" localSheetId="5">#REF!</definedName>
    <definedName name="z">#REF!</definedName>
    <definedName name="Z_1" localSheetId="5">#REF!</definedName>
    <definedName name="Z_1">#REF!</definedName>
    <definedName name="Z_1933444D_E6FC_4DC8_A768_8D2160C3DD3B_.wvu.Rows" localSheetId="5" hidden="1">#REF!,#REF!,#REF!</definedName>
    <definedName name="Z_1933444D_E6FC_4DC8_A768_8D2160C3DD3B_.wvu.Rows" localSheetId="7" hidden="1">#REF!,#REF!,#REF!</definedName>
    <definedName name="Z_1933444D_E6FC_4DC8_A768_8D2160C3DD3B_.wvu.Rows" hidden="1">#REF!,#REF!,#REF!</definedName>
    <definedName name="Z_237981C0_131D_11D1_9F3C_000021A79766_.wvu.Cols" localSheetId="5" hidden="1">#REF!,#REF!</definedName>
    <definedName name="Z_237981C0_131D_11D1_9F3C_000021A79766_.wvu.Cols" localSheetId="7" hidden="1">#REF!,#REF!</definedName>
    <definedName name="Z_237981C0_131D_11D1_9F3C_000021A79766_.wvu.Cols" hidden="1">#REF!,#REF!</definedName>
    <definedName name="Z_237981C1_131D_11D1_9F3C_000021A79766_.wvu.Cols" localSheetId="5" hidden="1">#REF!,#REF!</definedName>
    <definedName name="Z_237981C1_131D_11D1_9F3C_000021A79766_.wvu.Cols" localSheetId="7" hidden="1">#REF!,#REF!</definedName>
    <definedName name="Z_237981C1_131D_11D1_9F3C_000021A79766_.wvu.Cols" hidden="1">#REF!,#REF!</definedName>
    <definedName name="Z_2C88D921_96B8_4499_B5B9_8969508C8DF2_.wvu.Rows" localSheetId="5" hidden="1">#REF!,#REF!</definedName>
    <definedName name="Z_2C88D921_96B8_4499_B5B9_8969508C8DF2_.wvu.Rows" hidden="1">#REF!,#REF!</definedName>
    <definedName name="Z_4494BCC1_2AD2_4134_90C3_6529E4B0AA3D_.wvu.Rows" localSheetId="5" hidden="1">#REF!,#REF!</definedName>
    <definedName name="Z_4494BCC1_2AD2_4134_90C3_6529E4B0AA3D_.wvu.Rows" hidden="1">#REF!,#REF!</definedName>
    <definedName name="Z_4B2412B2_FA9D_4718_8E77_092B3630A63D_.wvu.PrintArea" localSheetId="5" hidden="1">#REF!</definedName>
    <definedName name="Z_4B2412B2_FA9D_4718_8E77_092B3630A63D_.wvu.PrintArea" hidden="1">#REF!</definedName>
    <definedName name="Z_4B2412B2_FA9D_4718_8E77_092B3630A63D_.wvu.Rows" localSheetId="5" hidden="1">#REF!,#REF!,#REF!,#REF!,#REF!,#REF!</definedName>
    <definedName name="Z_4B2412B2_FA9D_4718_8E77_092B3630A63D_.wvu.Rows" localSheetId="7" hidden="1">#REF!,#REF!,#REF!,#REF!,#REF!,#REF!</definedName>
    <definedName name="Z_4B2412B2_FA9D_4718_8E77_092B3630A63D_.wvu.Rows" hidden="1">#REF!,#REF!,#REF!,#REF!,#REF!,#REF!</definedName>
    <definedName name="Z_4C55EE84_8E5C_4B31_9F63_B2E1639EB077_.wvu.Rows" localSheetId="5" hidden="1">#REF!,#REF!,#REF!</definedName>
    <definedName name="Z_4C55EE84_8E5C_4B31_9F63_B2E1639EB077_.wvu.Rows" localSheetId="7" hidden="1">#REF!,#REF!,#REF!</definedName>
    <definedName name="Z_4C55EE84_8E5C_4B31_9F63_B2E1639EB077_.wvu.Rows" hidden="1">#REF!,#REF!,#REF!</definedName>
    <definedName name="Z_511DD299_6CAD_4EEE_A2EC_0666CEE4B50A_.wvu.Rows" localSheetId="5" hidden="1">#REF!,#REF!,#REF!</definedName>
    <definedName name="Z_511DD299_6CAD_4EEE_A2EC_0666CEE4B50A_.wvu.Rows" localSheetId="7" hidden="1">#REF!,#REF!,#REF!</definedName>
    <definedName name="Z_511DD299_6CAD_4EEE_A2EC_0666CEE4B50A_.wvu.Rows" hidden="1">#REF!,#REF!,#REF!</definedName>
    <definedName name="Z_604238E1_663F_4690_867D_2F1E4CD11961_.wvu.Rows" localSheetId="5" hidden="1">#REF!,#REF!,#REF!,#REF!,#REF!,#REF!,#REF!,#REF!,#REF!</definedName>
    <definedName name="Z_604238E1_663F_4690_867D_2F1E4CD11961_.wvu.Rows" localSheetId="7" hidden="1">#REF!,#REF!,#REF!,#REF!,#REF!,#REF!,#REF!,#REF!,#REF!</definedName>
    <definedName name="Z_604238E1_663F_4690_867D_2F1E4CD11961_.wvu.Rows" hidden="1">#REF!,#REF!,#REF!,#REF!,#REF!,#REF!,#REF!,#REF!,#REF!</definedName>
    <definedName name="Z_69485033_3D08_4612_8B28_91A21C865735_.wvu.PrintArea" localSheetId="5" hidden="1">#REF!</definedName>
    <definedName name="Z_69485033_3D08_4612_8B28_91A21C865735_.wvu.PrintArea" localSheetId="7" hidden="1">#REF!</definedName>
    <definedName name="Z_69485033_3D08_4612_8B28_91A21C865735_.wvu.PrintArea" hidden="1">#REF!</definedName>
    <definedName name="Z_69485033_3D08_4612_8B28_91A21C865735_.wvu.Rows" localSheetId="5" hidden="1">#REF!,#REF!,#REF!,#REF!,#REF!,#REF!,#REF!,#REF!</definedName>
    <definedName name="Z_69485033_3D08_4612_8B28_91A21C865735_.wvu.Rows" localSheetId="7" hidden="1">#REF!,#REF!,#REF!,#REF!,#REF!,#REF!,#REF!,#REF!</definedName>
    <definedName name="Z_69485033_3D08_4612_8B28_91A21C865735_.wvu.Rows" hidden="1">#REF!,#REF!,#REF!,#REF!,#REF!,#REF!,#REF!,#REF!</definedName>
    <definedName name="Z_7BB87558_FD8B_460E_8D7B_38098ADB4F68_.wvu.Rows" localSheetId="5" hidden="1">#REF!,#REF!,#REF!</definedName>
    <definedName name="Z_7BB87558_FD8B_460E_8D7B_38098ADB4F68_.wvu.Rows" localSheetId="7" hidden="1">#REF!,#REF!,#REF!</definedName>
    <definedName name="Z_7BB87558_FD8B_460E_8D7B_38098ADB4F68_.wvu.Rows" hidden="1">#REF!,#REF!,#REF!</definedName>
    <definedName name="Z_7F3B918C_1C98_422D_BE25_5D57340BA27C_.wvu.Rows" localSheetId="5" hidden="1">#REF!,#REF!,#REF!</definedName>
    <definedName name="Z_7F3B918C_1C98_422D_BE25_5D57340BA27C_.wvu.Rows" localSheetId="7" hidden="1">#REF!,#REF!,#REF!</definedName>
    <definedName name="Z_7F3B918C_1C98_422D_BE25_5D57340BA27C_.wvu.Rows" hidden="1">#REF!,#REF!,#REF!</definedName>
    <definedName name="Z_BB407E93_09A6_41CE_9961_4ACF4E449AD8_.wvu.Rows" localSheetId="5" hidden="1">#REF!,#REF!,#REF!</definedName>
    <definedName name="Z_BB407E93_09A6_41CE_9961_4ACF4E449AD8_.wvu.Rows" hidden="1">#REF!,#REF!,#REF!</definedName>
    <definedName name="Z_C8219207_0A5B_11D1_9F3C_000021A79766_.wvu.Cols" localSheetId="5" hidden="1">#REF!,#REF!</definedName>
    <definedName name="Z_C8219207_0A5B_11D1_9F3C_000021A79766_.wvu.Cols" hidden="1">#REF!,#REF!</definedName>
    <definedName name="Z_C8219208_0A5B_11D1_9F3C_000021A79766_.wvu.Cols" localSheetId="5" hidden="1">#REF!,#REF!</definedName>
    <definedName name="Z_C8219208_0A5B_11D1_9F3C_000021A79766_.wvu.Cols" hidden="1">#REF!,#REF!</definedName>
    <definedName name="Z_CFA96BEC_509D_42D5_84C5_DA2B876FE294_.wvu.Rows" localSheetId="5" hidden="1">#REF!,#REF!</definedName>
    <definedName name="Z_CFA96BEC_509D_42D5_84C5_DA2B876FE294_.wvu.Rows" hidden="1">#REF!,#REF!</definedName>
    <definedName name="za" localSheetId="5" hidden="1">#REF!</definedName>
    <definedName name="za" hidden="1">#REF!</definedName>
    <definedName name="zasd" localSheetId="5" hidden="1">#REF!</definedName>
    <definedName name="zasd" hidden="1">#REF!</definedName>
    <definedName name="zax" localSheetId="5" hidden="1">#REF!</definedName>
    <definedName name="zax" hidden="1">#REF!</definedName>
    <definedName name="ze" localSheetId="5">#REF!</definedName>
    <definedName name="ze">#REF!</definedName>
    <definedName name="ZERO" localSheetId="5">#REF!</definedName>
    <definedName name="ZERO">#REF!</definedName>
    <definedName name="ZFLHDSZLGKJ" localSheetId="5" hidden="1">#REF!</definedName>
    <definedName name="ZFLHDSZLGKJ" hidden="1">#REF!</definedName>
    <definedName name="zg" localSheetId="5" hidden="1">#REF!</definedName>
    <definedName name="zg" hidden="1">#REF!</definedName>
    <definedName name="zk" localSheetId="5" hidden="1">#REF!</definedName>
    <definedName name="zk" hidden="1">#REF!</definedName>
    <definedName name="zo" localSheetId="5" hidden="1">#REF!</definedName>
    <definedName name="zo" hidden="1">#REF!</definedName>
    <definedName name="ZoomVal" localSheetId="5">#REF!</definedName>
    <definedName name="ZoomVal">#REF!</definedName>
    <definedName name="ZS" localSheetId="5" hidden="1">#REF!</definedName>
    <definedName name="ZS" hidden="1">#REF!</definedName>
    <definedName name="zz">#N/A</definedName>
    <definedName name="zzz">#N/A</definedName>
    <definedName name="zzzz">#N/A</definedName>
    <definedName name="zzzzz">#N/A</definedName>
    <definedName name="βe" localSheetId="5">#REF!</definedName>
    <definedName name="β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60" l="1"/>
  <c r="E4" i="60"/>
  <c r="F4" i="60"/>
  <c r="G4" i="60"/>
  <c r="C4" i="60"/>
  <c r="J9" i="66"/>
  <c r="G77" i="27"/>
  <c r="G76" i="27"/>
  <c r="G31" i="22"/>
  <c r="F31" i="22"/>
  <c r="E31" i="22"/>
  <c r="D31" i="22"/>
  <c r="G32" i="22" l="1"/>
  <c r="F32" i="22"/>
  <c r="E32" i="22"/>
  <c r="D32" i="22"/>
  <c r="C2" i="52"/>
  <c r="I12" i="52"/>
  <c r="J12" i="52"/>
  <c r="D2" i="52" s="1"/>
  <c r="K12" i="52"/>
  <c r="E2" i="52" s="1"/>
  <c r="L12" i="52"/>
  <c r="F2" i="52" s="1"/>
  <c r="H12" i="52"/>
  <c r="B2" i="52" s="1"/>
  <c r="L11" i="52"/>
  <c r="K11" i="52"/>
  <c r="J11" i="52"/>
  <c r="I11" i="52"/>
  <c r="H11" i="52"/>
  <c r="G11" i="52"/>
  <c r="F11" i="52"/>
  <c r="E11" i="52"/>
  <c r="D11" i="52"/>
  <c r="C11" i="52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7" i="19"/>
  <c r="D28" i="19"/>
  <c r="D29" i="19"/>
  <c r="D31" i="19"/>
  <c r="D32" i="19"/>
  <c r="D33" i="19"/>
  <c r="D34" i="19"/>
  <c r="A249" i="19"/>
  <c r="G154" i="2"/>
  <c r="F154" i="2"/>
  <c r="E154" i="2"/>
  <c r="D154" i="2"/>
  <c r="C154" i="2"/>
  <c r="G140" i="2"/>
  <c r="F140" i="2"/>
  <c r="E140" i="2"/>
  <c r="D140" i="2"/>
  <c r="C140" i="2"/>
  <c r="G147" i="2"/>
  <c r="F147" i="2"/>
  <c r="E147" i="2"/>
  <c r="D147" i="2"/>
  <c r="C147" i="2"/>
  <c r="G134" i="2"/>
  <c r="F134" i="2"/>
  <c r="E134" i="2"/>
  <c r="D134" i="2"/>
  <c r="C134" i="2"/>
  <c r="G128" i="2"/>
  <c r="F128" i="2"/>
  <c r="E128" i="2"/>
  <c r="D128" i="2"/>
  <c r="C128" i="2"/>
  <c r="G122" i="2"/>
  <c r="F122" i="2"/>
  <c r="E122" i="2"/>
  <c r="D122" i="2"/>
  <c r="C122" i="2"/>
  <c r="G116" i="2"/>
  <c r="F116" i="2"/>
  <c r="E116" i="2"/>
  <c r="D116" i="2"/>
  <c r="C116" i="2"/>
  <c r="G110" i="2"/>
  <c r="F110" i="2"/>
  <c r="E110" i="2"/>
  <c r="D110" i="2"/>
  <c r="C110" i="2"/>
  <c r="G104" i="2"/>
  <c r="F104" i="2"/>
  <c r="E104" i="2"/>
  <c r="D104" i="2"/>
  <c r="C104" i="2"/>
  <c r="G98" i="2"/>
  <c r="F98" i="2"/>
  <c r="E98" i="2"/>
  <c r="D98" i="2"/>
  <c r="C98" i="2"/>
  <c r="G92" i="2"/>
  <c r="F92" i="2"/>
  <c r="E92" i="2"/>
  <c r="D92" i="2"/>
  <c r="C92" i="2"/>
  <c r="G86" i="2"/>
  <c r="F86" i="2"/>
  <c r="E86" i="2"/>
  <c r="D86" i="2"/>
  <c r="C86" i="2"/>
  <c r="G80" i="2"/>
  <c r="F80" i="2"/>
  <c r="E80" i="2"/>
  <c r="D80" i="2"/>
  <c r="C80" i="2"/>
  <c r="G74" i="2"/>
  <c r="F74" i="2"/>
  <c r="E74" i="2"/>
  <c r="D74" i="2"/>
  <c r="C74" i="2"/>
  <c r="G68" i="2"/>
  <c r="F68" i="2"/>
  <c r="E68" i="2"/>
  <c r="D68" i="2"/>
  <c r="C68" i="2"/>
  <c r="G62" i="2"/>
  <c r="F62" i="2"/>
  <c r="E62" i="2"/>
  <c r="D62" i="2"/>
  <c r="C62" i="2"/>
  <c r="G56" i="2"/>
  <c r="F56" i="2"/>
  <c r="E56" i="2"/>
  <c r="D56" i="2"/>
  <c r="C56" i="2"/>
  <c r="G50" i="2"/>
  <c r="F50" i="2"/>
  <c r="E50" i="2"/>
  <c r="D50" i="2"/>
  <c r="C50" i="2"/>
  <c r="G44" i="2"/>
  <c r="F44" i="2"/>
  <c r="E44" i="2"/>
  <c r="D44" i="2"/>
  <c r="C44" i="2"/>
  <c r="G38" i="2"/>
  <c r="F38" i="2"/>
  <c r="E38" i="2"/>
  <c r="D38" i="2"/>
  <c r="C38" i="2"/>
  <c r="G32" i="2"/>
  <c r="F32" i="2"/>
  <c r="E32" i="2"/>
  <c r="D32" i="2"/>
  <c r="C32" i="2"/>
  <c r="G26" i="2"/>
  <c r="F26" i="2"/>
  <c r="E26" i="2"/>
  <c r="D26" i="2"/>
  <c r="C26" i="2"/>
  <c r="G20" i="2"/>
  <c r="F20" i="2"/>
  <c r="E20" i="2"/>
  <c r="D20" i="2"/>
  <c r="C20" i="2"/>
  <c r="G14" i="2"/>
  <c r="F14" i="2"/>
  <c r="E14" i="2"/>
  <c r="D14" i="2"/>
  <c r="C14" i="2"/>
  <c r="G8" i="2"/>
  <c r="F8" i="2"/>
  <c r="E8" i="2"/>
  <c r="D8" i="2"/>
  <c r="C8" i="2"/>
  <c r="A665" i="19" l="1"/>
  <c r="A609" i="19"/>
  <c r="A588" i="19"/>
  <c r="A581" i="19"/>
  <c r="A574" i="19"/>
  <c r="A567" i="19"/>
  <c r="A559" i="19"/>
  <c r="A551" i="19"/>
  <c r="A549" i="19"/>
  <c r="A593" i="19" s="1"/>
  <c r="A548" i="19"/>
  <c r="A669" i="19" s="1"/>
  <c r="A547" i="19"/>
  <c r="A562" i="19" s="1"/>
  <c r="A546" i="19"/>
  <c r="A590" i="19" s="1"/>
  <c r="A569" i="19" l="1"/>
  <c r="A570" i="19"/>
  <c r="A583" i="19"/>
  <c r="A584" i="19"/>
  <c r="A553" i="19"/>
  <c r="A612" i="19"/>
  <c r="A554" i="19"/>
  <c r="A585" i="19"/>
  <c r="A555" i="19"/>
  <c r="A586" i="19"/>
  <c r="A556" i="19"/>
  <c r="A613" i="19"/>
  <c r="A571" i="19"/>
  <c r="A611" i="19"/>
  <c r="A572" i="19"/>
  <c r="A614" i="19"/>
  <c r="A561" i="19"/>
  <c r="A577" i="19"/>
  <c r="A591" i="19"/>
  <c r="A668" i="19"/>
  <c r="A576" i="19"/>
  <c r="A667" i="19"/>
  <c r="A578" i="19"/>
  <c r="A579" i="19"/>
  <c r="A670" i="19"/>
  <c r="A563" i="19"/>
  <c r="A592" i="19"/>
  <c r="A564" i="19"/>
  <c r="A545" i="19"/>
  <c r="A575" i="19" l="1"/>
  <c r="A582" i="19"/>
  <c r="A589" i="19"/>
  <c r="A610" i="19"/>
  <c r="A666" i="19"/>
  <c r="A560" i="19"/>
  <c r="A568" i="19"/>
  <c r="A552" i="19"/>
  <c r="J10" i="66" l="1"/>
  <c r="D18" i="40" s="1"/>
  <c r="K9" i="66"/>
  <c r="L9" i="66"/>
  <c r="M9" i="66"/>
  <c r="N9" i="66"/>
  <c r="N10" i="66" s="1"/>
  <c r="H18" i="40" s="1"/>
  <c r="M10" i="66" l="1"/>
  <c r="G18" i="40" s="1"/>
  <c r="L10" i="66"/>
  <c r="F18" i="40" s="1"/>
  <c r="K10" i="66"/>
  <c r="E18" i="40" s="1"/>
  <c r="H22" i="39"/>
  <c r="D22" i="39"/>
  <c r="G22" i="39"/>
  <c r="F22" i="39"/>
  <c r="E22" i="39" l="1"/>
  <c r="D7" i="39"/>
  <c r="P30" i="40" l="1"/>
  <c r="D22" i="40" l="1"/>
  <c r="G4" i="35" l="1"/>
  <c r="F4" i="35"/>
  <c r="E4" i="35"/>
  <c r="D4" i="35"/>
  <c r="C4" i="35"/>
  <c r="G103" i="19" l="1"/>
  <c r="H104" i="19"/>
  <c r="C113" i="19"/>
  <c r="D114" i="19"/>
  <c r="E114" i="19"/>
  <c r="F114" i="19"/>
  <c r="G114" i="19"/>
  <c r="H114" i="19"/>
  <c r="G115" i="19"/>
  <c r="H116" i="19"/>
  <c r="C102" i="19"/>
  <c r="G116" i="19" l="1"/>
  <c r="G104" i="19"/>
  <c r="G117" i="19"/>
  <c r="E115" i="19"/>
  <c r="D112" i="19"/>
  <c r="H102" i="19"/>
  <c r="G121" i="19"/>
  <c r="G109" i="19"/>
  <c r="D122" i="19"/>
  <c r="E119" i="19"/>
  <c r="E107" i="19"/>
  <c r="D110" i="19"/>
  <c r="C122" i="19"/>
  <c r="H120" i="19"/>
  <c r="H108" i="19"/>
  <c r="G113" i="19"/>
  <c r="D116" i="19"/>
  <c r="D104" i="19"/>
  <c r="G105" i="19"/>
  <c r="E103" i="19"/>
  <c r="H112" i="19"/>
  <c r="D102" i="19"/>
  <c r="D120" i="19"/>
  <c r="D108" i="19"/>
  <c r="C114" i="19"/>
  <c r="G112" i="19"/>
  <c r="E122" i="19"/>
  <c r="E110" i="19"/>
  <c r="H107" i="19"/>
  <c r="D115" i="19"/>
  <c r="D103" i="19"/>
  <c r="F120" i="19"/>
  <c r="F108" i="19"/>
  <c r="C116" i="19"/>
  <c r="H115" i="19"/>
  <c r="H103" i="19"/>
  <c r="E113" i="19"/>
  <c r="D111" i="19"/>
  <c r="D123" i="19"/>
  <c r="H122" i="19"/>
  <c r="H110" i="19"/>
  <c r="G120" i="19"/>
  <c r="G108" i="19"/>
  <c r="D118" i="19"/>
  <c r="D106" i="19"/>
  <c r="C104" i="19"/>
  <c r="G107" i="19"/>
  <c r="F113" i="19"/>
  <c r="F105" i="19"/>
  <c r="E123" i="19"/>
  <c r="E117" i="19"/>
  <c r="E111" i="19"/>
  <c r="E105" i="19"/>
  <c r="G119" i="19"/>
  <c r="C117" i="19"/>
  <c r="E102" i="19"/>
  <c r="F122" i="19"/>
  <c r="F118" i="19"/>
  <c r="F112" i="19"/>
  <c r="F110" i="19"/>
  <c r="F106" i="19"/>
  <c r="F102" i="19"/>
  <c r="E118" i="19"/>
  <c r="E106" i="19"/>
  <c r="H113" i="19"/>
  <c r="D121" i="19"/>
  <c r="G118" i="19"/>
  <c r="G106" i="19"/>
  <c r="E116" i="19"/>
  <c r="E104" i="19"/>
  <c r="H119" i="19"/>
  <c r="F117" i="19"/>
  <c r="F104" i="19"/>
  <c r="H111" i="19"/>
  <c r="F123" i="19"/>
  <c r="F121" i="19"/>
  <c r="F111" i="19"/>
  <c r="F109" i="19"/>
  <c r="H123" i="19"/>
  <c r="D119" i="19"/>
  <c r="D109" i="19"/>
  <c r="D107" i="19"/>
  <c r="C121" i="19"/>
  <c r="C119" i="19"/>
  <c r="C109" i="19"/>
  <c r="C107" i="19"/>
  <c r="H118" i="19"/>
  <c r="H106" i="19"/>
  <c r="F116" i="19"/>
  <c r="C120" i="19"/>
  <c r="C118" i="19"/>
  <c r="C108" i="19"/>
  <c r="G123" i="19"/>
  <c r="G111" i="19"/>
  <c r="E121" i="19"/>
  <c r="E109" i="19"/>
  <c r="E112" i="19"/>
  <c r="G102" i="19"/>
  <c r="C106" i="19"/>
  <c r="H109" i="19"/>
  <c r="H121" i="19"/>
  <c r="F119" i="19"/>
  <c r="F107" i="19"/>
  <c r="D117" i="19"/>
  <c r="D105" i="19"/>
  <c r="C105" i="19"/>
  <c r="D113" i="19"/>
  <c r="C115" i="19"/>
  <c r="C103" i="19"/>
  <c r="C112" i="19"/>
  <c r="G110" i="19"/>
  <c r="C123" i="19"/>
  <c r="C111" i="19"/>
  <c r="C110" i="19"/>
  <c r="E120" i="19"/>
  <c r="E108" i="19"/>
  <c r="G122" i="19"/>
  <c r="H117" i="19"/>
  <c r="H105" i="19"/>
  <c r="F115" i="19"/>
  <c r="F103" i="19"/>
  <c r="H74" i="19"/>
  <c r="F74" i="19"/>
  <c r="D74" i="19"/>
  <c r="G74" i="19"/>
  <c r="E74" i="19"/>
  <c r="C74" i="19"/>
  <c r="G46" i="19"/>
  <c r="F46" i="19"/>
  <c r="H46" i="19"/>
  <c r="D46" i="19"/>
  <c r="E46" i="19"/>
  <c r="C46" i="19"/>
  <c r="E73" i="19" l="1"/>
  <c r="G73" i="19"/>
  <c r="D73" i="19"/>
  <c r="F73" i="19"/>
  <c r="H73" i="19"/>
  <c r="G101" i="19"/>
  <c r="E101" i="19"/>
  <c r="D101" i="19"/>
  <c r="F101" i="19"/>
  <c r="C101" i="19"/>
  <c r="H101" i="19"/>
  <c r="H66" i="27"/>
  <c r="I66" i="27" s="1"/>
  <c r="J66" i="27" s="1"/>
  <c r="K66" i="27" s="1"/>
  <c r="A60" i="27" l="1"/>
  <c r="A59" i="27"/>
  <c r="A58" i="27"/>
  <c r="H41" i="27" l="1"/>
  <c r="G51" i="27"/>
  <c r="G42" i="27"/>
  <c r="G52" i="27"/>
  <c r="G43" i="27"/>
  <c r="E37" i="27"/>
  <c r="B37" i="27"/>
  <c r="F37" i="27"/>
  <c r="G59" i="27"/>
  <c r="G60" i="27"/>
  <c r="C37" i="27"/>
  <c r="D37" i="27"/>
  <c r="D29" i="22" l="1"/>
  <c r="G58" i="27"/>
  <c r="G61" i="27" s="1"/>
  <c r="G41" i="27"/>
  <c r="G37" i="27"/>
  <c r="H37" i="27"/>
  <c r="G50" i="27"/>
  <c r="G53" i="27" s="1"/>
  <c r="H58" i="27"/>
  <c r="H61" i="27" s="1"/>
  <c r="H50" i="27"/>
  <c r="H53" i="27" s="1"/>
  <c r="I41" i="27"/>
  <c r="E29" i="22" l="1"/>
  <c r="C29" i="22"/>
  <c r="H68" i="27"/>
  <c r="H69" i="27"/>
  <c r="G68" i="27"/>
  <c r="G69" i="27"/>
  <c r="B24" i="27" s="1"/>
  <c r="I58" i="27"/>
  <c r="I61" i="27" s="1"/>
  <c r="I50" i="27"/>
  <c r="I53" i="27" s="1"/>
  <c r="J41" i="27"/>
  <c r="I37" i="27"/>
  <c r="C24" i="27" l="1"/>
  <c r="C26" i="27" s="1"/>
  <c r="F29" i="22"/>
  <c r="B26" i="27"/>
  <c r="I68" i="27"/>
  <c r="I69" i="27"/>
  <c r="J58" i="27"/>
  <c r="J61" i="27" s="1"/>
  <c r="J50" i="27"/>
  <c r="J53" i="27" s="1"/>
  <c r="K41" i="27"/>
  <c r="J37" i="27"/>
  <c r="D24" i="27" l="1"/>
  <c r="D26" i="27" s="1"/>
  <c r="G29" i="22"/>
  <c r="J68" i="27"/>
  <c r="J69" i="27"/>
  <c r="K37" i="27"/>
  <c r="K58" i="27"/>
  <c r="K61" i="27" s="1"/>
  <c r="K50" i="27"/>
  <c r="K53" i="27" s="1"/>
  <c r="E24" i="27" l="1"/>
  <c r="E26" i="27" s="1"/>
  <c r="K68" i="27"/>
  <c r="K69" i="27"/>
  <c r="F24" i="27" l="1"/>
  <c r="F26" i="27" s="1"/>
  <c r="C4" i="39"/>
  <c r="C5" i="39"/>
  <c r="C7" i="39"/>
  <c r="C3" i="39"/>
  <c r="O32" i="2" l="1"/>
  <c r="C42" i="39"/>
  <c r="C43" i="39"/>
  <c r="M32" i="2"/>
  <c r="N32" i="2"/>
  <c r="K32" i="2"/>
  <c r="L32" i="2"/>
  <c r="D34" i="22"/>
  <c r="C34" i="22"/>
  <c r="E34" i="22"/>
  <c r="F34" i="22"/>
  <c r="G34" i="22"/>
  <c r="H19" i="40" l="1"/>
  <c r="H18" i="39"/>
  <c r="F19" i="40"/>
  <c r="F18" i="39"/>
  <c r="D19" i="40"/>
  <c r="D18" i="39"/>
  <c r="G19" i="40"/>
  <c r="G18" i="39"/>
  <c r="E19" i="40"/>
  <c r="E18" i="39"/>
  <c r="L11" i="2" l="1"/>
  <c r="M11" i="2"/>
  <c r="N11" i="2"/>
  <c r="O11" i="2"/>
  <c r="K11" i="2"/>
  <c r="C6" i="39"/>
  <c r="D132" i="19" l="1"/>
  <c r="E132" i="19" s="1"/>
  <c r="F132" i="19" s="1"/>
  <c r="G132" i="19" s="1"/>
  <c r="H132" i="19" s="1"/>
  <c r="D133" i="19"/>
  <c r="E133" i="19" s="1"/>
  <c r="F133" i="19" s="1"/>
  <c r="G133" i="19" s="1"/>
  <c r="H133" i="19" s="1"/>
  <c r="D134" i="19"/>
  <c r="E134" i="19" s="1"/>
  <c r="F134" i="19" s="1"/>
  <c r="G134" i="19" s="1"/>
  <c r="H134" i="19" s="1"/>
  <c r="D135" i="19"/>
  <c r="E135" i="19" s="1"/>
  <c r="F135" i="19" s="1"/>
  <c r="G135" i="19" s="1"/>
  <c r="H135" i="19" s="1"/>
  <c r="D136" i="19"/>
  <c r="E136" i="19" s="1"/>
  <c r="F136" i="19" s="1"/>
  <c r="G136" i="19" s="1"/>
  <c r="H136" i="19" s="1"/>
  <c r="D137" i="19"/>
  <c r="E137" i="19" s="1"/>
  <c r="F137" i="19" s="1"/>
  <c r="G137" i="19" s="1"/>
  <c r="H137" i="19" s="1"/>
  <c r="D138" i="19"/>
  <c r="E138" i="19" s="1"/>
  <c r="F138" i="19" s="1"/>
  <c r="G138" i="19" s="1"/>
  <c r="H138" i="19" s="1"/>
  <c r="D139" i="19"/>
  <c r="E139" i="19" s="1"/>
  <c r="F139" i="19" s="1"/>
  <c r="G139" i="19" s="1"/>
  <c r="H139" i="19" s="1"/>
  <c r="D140" i="19"/>
  <c r="E140" i="19" s="1"/>
  <c r="F140" i="19" s="1"/>
  <c r="G140" i="19" s="1"/>
  <c r="H140" i="19" s="1"/>
  <c r="D141" i="19"/>
  <c r="E141" i="19" s="1"/>
  <c r="F141" i="19" s="1"/>
  <c r="G141" i="19" s="1"/>
  <c r="H141" i="19" s="1"/>
  <c r="D142" i="19"/>
  <c r="E142" i="19" s="1"/>
  <c r="F142" i="19" s="1"/>
  <c r="G142" i="19" s="1"/>
  <c r="H142" i="19" s="1"/>
  <c r="D143" i="19"/>
  <c r="E143" i="19" s="1"/>
  <c r="F143" i="19" s="1"/>
  <c r="G143" i="19" s="1"/>
  <c r="H143" i="19" s="1"/>
  <c r="D144" i="19"/>
  <c r="E144" i="19" s="1"/>
  <c r="F144" i="19" s="1"/>
  <c r="G144" i="19" s="1"/>
  <c r="H144" i="19" s="1"/>
  <c r="D145" i="19"/>
  <c r="E145" i="19" s="1"/>
  <c r="F145" i="19" s="1"/>
  <c r="G145" i="19" s="1"/>
  <c r="H145" i="19" s="1"/>
  <c r="D146" i="19"/>
  <c r="E146" i="19" s="1"/>
  <c r="F146" i="19" s="1"/>
  <c r="G146" i="19" s="1"/>
  <c r="H146" i="19" s="1"/>
  <c r="D147" i="19"/>
  <c r="E147" i="19" s="1"/>
  <c r="F147" i="19" s="1"/>
  <c r="G147" i="19" s="1"/>
  <c r="H147" i="19" s="1"/>
  <c r="D148" i="19"/>
  <c r="E148" i="19" s="1"/>
  <c r="F148" i="19" s="1"/>
  <c r="G148" i="19" s="1"/>
  <c r="H148" i="19" s="1"/>
  <c r="D149" i="19"/>
  <c r="E149" i="19" s="1"/>
  <c r="F149" i="19" s="1"/>
  <c r="G149" i="19" s="1"/>
  <c r="H149" i="19" s="1"/>
  <c r="D150" i="19"/>
  <c r="E150" i="19" s="1"/>
  <c r="F150" i="19" s="1"/>
  <c r="G150" i="19" s="1"/>
  <c r="H150" i="19" s="1"/>
  <c r="D151" i="19"/>
  <c r="E151" i="19" s="1"/>
  <c r="F151" i="19" s="1"/>
  <c r="G151" i="19" s="1"/>
  <c r="H151" i="19" s="1"/>
  <c r="D152" i="19"/>
  <c r="E152" i="19" s="1"/>
  <c r="F152" i="19" s="1"/>
  <c r="G152" i="19" s="1"/>
  <c r="H152" i="19" s="1"/>
  <c r="D153" i="19"/>
  <c r="E153" i="19" s="1"/>
  <c r="F153" i="19" s="1"/>
  <c r="G153" i="19" s="1"/>
  <c r="H153" i="19" s="1"/>
  <c r="D131" i="19"/>
  <c r="E131" i="19" s="1"/>
  <c r="F131" i="19" s="1"/>
  <c r="G131" i="19" s="1"/>
  <c r="H131" i="19" s="1"/>
  <c r="G6" i="35" l="1"/>
  <c r="F6" i="35"/>
  <c r="E6" i="35"/>
  <c r="D6" i="35"/>
  <c r="C6" i="35"/>
  <c r="L17" i="2" l="1"/>
  <c r="M17" i="2"/>
  <c r="N17" i="2"/>
  <c r="O17" i="2"/>
  <c r="K17" i="2"/>
  <c r="A250" i="19" l="1"/>
  <c r="A133" i="19" l="1"/>
  <c r="A134" i="19"/>
  <c r="A135" i="19"/>
  <c r="A136" i="19"/>
  <c r="A137" i="19"/>
  <c r="A138" i="19"/>
  <c r="A139" i="19"/>
  <c r="A140" i="19"/>
  <c r="A141" i="19"/>
  <c r="A142" i="19"/>
  <c r="A143" i="19"/>
  <c r="A145" i="19"/>
  <c r="A146" i="19"/>
  <c r="A147" i="19"/>
  <c r="A149" i="19"/>
  <c r="A150" i="19"/>
  <c r="A151" i="19"/>
  <c r="A152" i="19"/>
  <c r="A132" i="19"/>
  <c r="A169" i="19" l="1"/>
  <c r="A170" i="19" l="1"/>
  <c r="A166" i="19"/>
  <c r="A168" i="19"/>
  <c r="A167" i="19"/>
  <c r="A174" i="19"/>
  <c r="A175" i="19"/>
  <c r="A176" i="19"/>
  <c r="A177" i="19"/>
  <c r="A312" i="19" l="1"/>
  <c r="K30" i="2" l="1"/>
  <c r="O30" i="2" l="1"/>
  <c r="N30" i="2"/>
  <c r="M30" i="2"/>
  <c r="L30" i="2"/>
  <c r="L14" i="2" l="1"/>
  <c r="M14" i="2"/>
  <c r="N14" i="2"/>
  <c r="O14" i="2"/>
  <c r="L16" i="2"/>
  <c r="M16" i="2"/>
  <c r="N16" i="2"/>
  <c r="O16" i="2"/>
  <c r="L19" i="2"/>
  <c r="M19" i="2"/>
  <c r="N19" i="2"/>
  <c r="O19" i="2"/>
  <c r="L21" i="2"/>
  <c r="M21" i="2"/>
  <c r="N21" i="2"/>
  <c r="O21" i="2"/>
  <c r="L22" i="2"/>
  <c r="M22" i="2"/>
  <c r="N22" i="2"/>
  <c r="O22" i="2"/>
  <c r="L23" i="2"/>
  <c r="M23" i="2"/>
  <c r="N23" i="2"/>
  <c r="O23" i="2"/>
  <c r="L25" i="2"/>
  <c r="M25" i="2"/>
  <c r="N25" i="2"/>
  <c r="O25" i="2"/>
  <c r="L29" i="2"/>
  <c r="M29" i="2"/>
  <c r="N29" i="2"/>
  <c r="O29" i="2"/>
  <c r="K14" i="2" l="1"/>
  <c r="K16" i="2"/>
  <c r="K19" i="2"/>
  <c r="K21" i="2"/>
  <c r="K22" i="2"/>
  <c r="K23" i="2"/>
  <c r="K25" i="2"/>
  <c r="K29" i="2"/>
  <c r="K31" i="2" l="1"/>
  <c r="L31" i="2"/>
  <c r="M31" i="2"/>
  <c r="N31" i="2"/>
  <c r="O31" i="2"/>
  <c r="G35" i="22" l="1"/>
  <c r="F35" i="22"/>
  <c r="E35" i="22"/>
  <c r="D35" i="22"/>
  <c r="C35" i="22"/>
  <c r="D9" i="39" l="1"/>
  <c r="B27" i="27" s="1"/>
  <c r="D9" i="40"/>
  <c r="G9" i="39"/>
  <c r="E27" i="27" s="1"/>
  <c r="G9" i="40"/>
  <c r="E9" i="39"/>
  <c r="C27" i="27" s="1"/>
  <c r="E9" i="40"/>
  <c r="F9" i="39"/>
  <c r="D27" i="27" s="1"/>
  <c r="F9" i="40"/>
  <c r="H9" i="39"/>
  <c r="F27" i="27" s="1"/>
  <c r="H9" i="40"/>
  <c r="M24" i="2"/>
  <c r="L24" i="2"/>
  <c r="N24" i="2"/>
  <c r="O24" i="2"/>
  <c r="K24" i="2"/>
  <c r="D28" i="27" l="1"/>
  <c r="C28" i="27"/>
  <c r="E28" i="27"/>
  <c r="B28" i="27"/>
  <c r="F28" i="27"/>
  <c r="H24" i="39" s="1"/>
  <c r="C842" i="19"/>
  <c r="C835" i="19"/>
  <c r="C828" i="19"/>
  <c r="C821" i="19"/>
  <c r="C814" i="19"/>
  <c r="C807" i="19"/>
  <c r="C800" i="19"/>
  <c r="C793" i="19"/>
  <c r="C786" i="19"/>
  <c r="C779" i="19"/>
  <c r="C772" i="19"/>
  <c r="C765" i="19"/>
  <c r="C758" i="19"/>
  <c r="C751" i="19"/>
  <c r="C744" i="19"/>
  <c r="C737" i="19"/>
  <c r="C730" i="19"/>
  <c r="C723" i="19"/>
  <c r="C716" i="19"/>
  <c r="C709" i="19"/>
  <c r="C702" i="19"/>
  <c r="C695" i="19"/>
  <c r="C685" i="19"/>
  <c r="C678" i="19"/>
  <c r="C671" i="19"/>
  <c r="C664" i="19"/>
  <c r="C657" i="19"/>
  <c r="C650" i="19"/>
  <c r="C643" i="19"/>
  <c r="C636" i="19"/>
  <c r="C629" i="19"/>
  <c r="C622" i="19"/>
  <c r="C615" i="19"/>
  <c r="C608" i="19"/>
  <c r="C601" i="19"/>
  <c r="C594" i="19"/>
  <c r="C587" i="19"/>
  <c r="C580" i="19"/>
  <c r="C573" i="19"/>
  <c r="C566" i="19"/>
  <c r="C558" i="19"/>
  <c r="C550" i="19"/>
  <c r="C543" i="19"/>
  <c r="C536" i="19"/>
  <c r="C521" i="19"/>
  <c r="C514" i="19"/>
  <c r="C507" i="19"/>
  <c r="C500" i="19"/>
  <c r="C493" i="19"/>
  <c r="C486" i="19"/>
  <c r="C479" i="19"/>
  <c r="C472" i="19"/>
  <c r="C465" i="19"/>
  <c r="C458" i="19"/>
  <c r="C451" i="19"/>
  <c r="C444" i="19"/>
  <c r="C437" i="19"/>
  <c r="C430" i="19"/>
  <c r="C423" i="19"/>
  <c r="C416" i="19"/>
  <c r="C409" i="19"/>
  <c r="C402" i="19"/>
  <c r="C395" i="19"/>
  <c r="C388" i="19"/>
  <c r="C381" i="19"/>
  <c r="C374" i="19"/>
  <c r="D17" i="40" l="1"/>
  <c r="D24" i="39"/>
  <c r="E24" i="39"/>
  <c r="E17" i="40"/>
  <c r="G24" i="39"/>
  <c r="G17" i="40"/>
  <c r="F17" i="40"/>
  <c r="F24" i="39"/>
  <c r="H17" i="40"/>
  <c r="A277" i="19"/>
  <c r="A313" i="19"/>
  <c r="A314" i="19" s="1"/>
  <c r="A315" i="19" s="1"/>
  <c r="A316" i="19" s="1"/>
  <c r="A317" i="19" s="1"/>
  <c r="C348" i="19"/>
  <c r="C40" i="39" l="1"/>
  <c r="C172" i="19"/>
  <c r="C179" i="19"/>
  <c r="C165" i="19"/>
  <c r="C164" i="19" s="1"/>
  <c r="C200" i="19"/>
  <c r="C193" i="19"/>
  <c r="A278" i="19"/>
  <c r="A279" i="19" s="1"/>
  <c r="A280" i="19" s="1"/>
  <c r="A281" i="19" s="1"/>
  <c r="A282" i="19" s="1"/>
  <c r="C263" i="19"/>
  <c r="A285" i="19"/>
  <c r="A286" i="19" s="1"/>
  <c r="A287" i="19" s="1"/>
  <c r="A288" i="19" s="1"/>
  <c r="A289" i="19" s="1"/>
  <c r="C249" i="19"/>
  <c r="C277" i="19"/>
  <c r="A131" i="19"/>
  <c r="A159" i="19" s="1"/>
  <c r="C270" i="19"/>
  <c r="C235" i="19"/>
  <c r="A236" i="19"/>
  <c r="A237" i="19" s="1"/>
  <c r="A238" i="19" s="1"/>
  <c r="A239" i="19" s="1"/>
  <c r="A240" i="19" s="1"/>
  <c r="C228" i="19"/>
  <c r="A243" i="19"/>
  <c r="A244" i="19" s="1"/>
  <c r="A245" i="19" s="1"/>
  <c r="A246" i="19" s="1"/>
  <c r="A247" i="19" s="1"/>
  <c r="A201" i="19"/>
  <c r="A202" i="19" s="1"/>
  <c r="A203" i="19" s="1"/>
  <c r="A204" i="19" s="1"/>
  <c r="A205" i="19" s="1"/>
  <c r="C256" i="19"/>
  <c r="C242" i="19"/>
  <c r="A194" i="19"/>
  <c r="A195" i="19" s="1"/>
  <c r="A196" i="19" s="1"/>
  <c r="A197" i="19" s="1"/>
  <c r="A198" i="19" s="1"/>
  <c r="C186" i="19"/>
  <c r="C312" i="19"/>
  <c r="A271" i="19"/>
  <c r="A272" i="19" s="1"/>
  <c r="A273" i="19" s="1"/>
  <c r="A274" i="19" s="1"/>
  <c r="A275" i="19" s="1"/>
  <c r="A187" i="19"/>
  <c r="A188" i="19" s="1"/>
  <c r="A189" i="19" s="1"/>
  <c r="A190" i="19" s="1"/>
  <c r="A191" i="19" s="1"/>
  <c r="A229" i="19"/>
  <c r="A230" i="19" s="1"/>
  <c r="A231" i="19" s="1"/>
  <c r="A232" i="19" s="1"/>
  <c r="A233" i="19" s="1"/>
  <c r="C305" i="19"/>
  <c r="C221" i="19"/>
  <c r="A264" i="19"/>
  <c r="A265" i="19" s="1"/>
  <c r="A266" i="19" s="1"/>
  <c r="A267" i="19" s="1"/>
  <c r="A268" i="19" s="1"/>
  <c r="A306" i="19"/>
  <c r="A307" i="19" s="1"/>
  <c r="A308" i="19" s="1"/>
  <c r="A309" i="19" s="1"/>
  <c r="A310" i="19" s="1"/>
  <c r="A222" i="19"/>
  <c r="A223" i="19" s="1"/>
  <c r="A224" i="19" s="1"/>
  <c r="A225" i="19" s="1"/>
  <c r="A226" i="19" s="1"/>
  <c r="C298" i="19"/>
  <c r="C214" i="19"/>
  <c r="A257" i="19"/>
  <c r="A258" i="19" s="1"/>
  <c r="A259" i="19" s="1"/>
  <c r="A260" i="19" s="1"/>
  <c r="A261" i="19" s="1"/>
  <c r="A299" i="19"/>
  <c r="A300" i="19" s="1"/>
  <c r="A301" i="19" s="1"/>
  <c r="A302" i="19" s="1"/>
  <c r="A303" i="19" s="1"/>
  <c r="A215" i="19"/>
  <c r="A216" i="19" s="1"/>
  <c r="A217" i="19" s="1"/>
  <c r="A218" i="19" s="1"/>
  <c r="A219" i="19" s="1"/>
  <c r="C291" i="19"/>
  <c r="C207" i="19"/>
  <c r="A180" i="19"/>
  <c r="A181" i="19" s="1"/>
  <c r="A182" i="19" s="1"/>
  <c r="A183" i="19" s="1"/>
  <c r="A184" i="19" s="1"/>
  <c r="A173" i="19"/>
  <c r="A292" i="19"/>
  <c r="A293" i="19" s="1"/>
  <c r="A294" i="19" s="1"/>
  <c r="A295" i="19" s="1"/>
  <c r="A296" i="19" s="1"/>
  <c r="A208" i="19"/>
  <c r="A209" i="19" s="1"/>
  <c r="A210" i="19" s="1"/>
  <c r="A211" i="19" s="1"/>
  <c r="A212" i="19" s="1"/>
  <c r="C284" i="19"/>
  <c r="C373" i="19"/>
  <c r="C535" i="19"/>
  <c r="C694" i="19"/>
  <c r="C199" i="19" l="1"/>
  <c r="A160" i="19"/>
  <c r="A163" i="19"/>
  <c r="A161" i="19"/>
  <c r="A162" i="19"/>
  <c r="C185" i="19"/>
  <c r="C283" i="19"/>
  <c r="C304" i="19"/>
  <c r="C192" i="19"/>
  <c r="C262" i="19"/>
  <c r="C206" i="19"/>
  <c r="C297" i="19"/>
  <c r="C255" i="19"/>
  <c r="C290" i="19"/>
  <c r="C276" i="19"/>
  <c r="C248" i="19"/>
  <c r="C227" i="19"/>
  <c r="C158" i="19"/>
  <c r="C171" i="19"/>
  <c r="C311" i="19"/>
  <c r="C234" i="19"/>
  <c r="C241" i="19"/>
  <c r="C220" i="19"/>
  <c r="C213" i="19"/>
  <c r="C178" i="19"/>
  <c r="C269" i="19"/>
  <c r="C322" i="19"/>
  <c r="C157" i="19" l="1"/>
  <c r="C333" i="19"/>
  <c r="C335" i="19"/>
  <c r="C325" i="19"/>
  <c r="C326" i="19"/>
  <c r="C324" i="19"/>
  <c r="C342" i="19"/>
  <c r="C332" i="19"/>
  <c r="C327" i="19"/>
  <c r="C339" i="19"/>
  <c r="C340" i="19"/>
  <c r="C341" i="19"/>
  <c r="C331" i="19"/>
  <c r="C337" i="19"/>
  <c r="C338" i="19"/>
  <c r="C330" i="19"/>
  <c r="C334" i="19"/>
  <c r="C343" i="19"/>
  <c r="C323" i="19"/>
  <c r="C336" i="19"/>
  <c r="C328" i="19"/>
  <c r="C329" i="19"/>
  <c r="C156" i="19" l="1"/>
  <c r="C321" i="19"/>
  <c r="F196" i="19" l="1"/>
  <c r="F192" i="19" s="1"/>
  <c r="F217" i="19"/>
  <c r="F213" i="19" s="1"/>
  <c r="F273" i="19"/>
  <c r="F269" i="19" s="1"/>
  <c r="F287" i="19"/>
  <c r="F283" i="19" s="1"/>
  <c r="F175" i="19"/>
  <c r="F171" i="19" s="1"/>
  <c r="F161" i="19"/>
  <c r="F238" i="19"/>
  <c r="F234" i="19" s="1"/>
  <c r="F182" i="19"/>
  <c r="F178" i="19" s="1"/>
  <c r="F315" i="19"/>
  <c r="F311" i="19" s="1"/>
  <c r="F301" i="19"/>
  <c r="F297" i="19" s="1"/>
  <c r="F203" i="19"/>
  <c r="F199" i="19" s="1"/>
  <c r="F259" i="19"/>
  <c r="F255" i="19" s="1"/>
  <c r="F266" i="19"/>
  <c r="F262" i="19" s="1"/>
  <c r="F168" i="19"/>
  <c r="F164" i="19" s="1"/>
  <c r="F224" i="19"/>
  <c r="F220" i="19" s="1"/>
  <c r="F280" i="19"/>
  <c r="F276" i="19" s="1"/>
  <c r="F231" i="19"/>
  <c r="F227" i="19" s="1"/>
  <c r="F189" i="19"/>
  <c r="F185" i="19" s="1"/>
  <c r="E216" i="19"/>
  <c r="E213" i="19" s="1"/>
  <c r="E272" i="19"/>
  <c r="E269" i="19" s="1"/>
  <c r="E314" i="19"/>
  <c r="E311" i="19" s="1"/>
  <c r="E160" i="19"/>
  <c r="E279" i="19"/>
  <c r="E276" i="19" s="1"/>
  <c r="E265" i="19"/>
  <c r="E262" i="19" s="1"/>
  <c r="E181" i="19"/>
  <c r="E178" i="19" s="1"/>
  <c r="E237" i="19"/>
  <c r="E234" i="19" s="1"/>
  <c r="E293" i="19"/>
  <c r="E290" i="19" s="1"/>
  <c r="E258" i="19"/>
  <c r="E255" i="19" s="1"/>
  <c r="E300" i="19"/>
  <c r="E297" i="19" s="1"/>
  <c r="E202" i="19"/>
  <c r="E199" i="19" s="1"/>
  <c r="E286" i="19"/>
  <c r="E283" i="19" s="1"/>
  <c r="E174" i="19"/>
  <c r="E171" i="19" s="1"/>
  <c r="E230" i="19"/>
  <c r="E227" i="19" s="1"/>
  <c r="E167" i="19"/>
  <c r="E164" i="19" s="1"/>
  <c r="E223" i="19"/>
  <c r="E220" i="19" s="1"/>
  <c r="E209" i="19"/>
  <c r="E206" i="19" s="1"/>
  <c r="E188" i="19"/>
  <c r="E185" i="19" s="1"/>
  <c r="E244" i="19"/>
  <c r="E241" i="19" s="1"/>
  <c r="E195" i="19"/>
  <c r="E192" i="19" s="1"/>
  <c r="G176" i="19"/>
  <c r="G171" i="19" s="1"/>
  <c r="G232" i="19"/>
  <c r="G227" i="19" s="1"/>
  <c r="G302" i="19"/>
  <c r="G297" i="19" s="1"/>
  <c r="G197" i="19"/>
  <c r="G192" i="19" s="1"/>
  <c r="G316" i="19"/>
  <c r="G311" i="19" s="1"/>
  <c r="G281" i="19"/>
  <c r="G276" i="19" s="1"/>
  <c r="G218" i="19"/>
  <c r="G213" i="19" s="1"/>
  <c r="G274" i="19"/>
  <c r="G269" i="19" s="1"/>
  <c r="G190" i="19"/>
  <c r="G185" i="19" s="1"/>
  <c r="G211" i="19"/>
  <c r="G206" i="19" s="1"/>
  <c r="G162" i="19"/>
  <c r="G183" i="19"/>
  <c r="G178" i="19" s="1"/>
  <c r="G239" i="19"/>
  <c r="G234" i="19" s="1"/>
  <c r="G204" i="19"/>
  <c r="G199" i="19" s="1"/>
  <c r="G260" i="19"/>
  <c r="G255" i="19" s="1"/>
  <c r="G246" i="19"/>
  <c r="G241" i="19" s="1"/>
  <c r="G169" i="19"/>
  <c r="G164" i="19" s="1"/>
  <c r="G225" i="19"/>
  <c r="G220" i="19" s="1"/>
  <c r="G267" i="19"/>
  <c r="G262" i="19" s="1"/>
  <c r="G288" i="19"/>
  <c r="G283" i="19" s="1"/>
  <c r="D187" i="19"/>
  <c r="D185" i="19" s="1"/>
  <c r="D271" i="19"/>
  <c r="D269" i="19" s="1"/>
  <c r="D292" i="19"/>
  <c r="D290" i="19" s="1"/>
  <c r="D306" i="19"/>
  <c r="D304" i="19" s="1"/>
  <c r="D229" i="19"/>
  <c r="D227" i="19" s="1"/>
  <c r="D173" i="19"/>
  <c r="D171" i="19" s="1"/>
  <c r="D194" i="19"/>
  <c r="D192" i="19" s="1"/>
  <c r="D278" i="19"/>
  <c r="D276" i="19" s="1"/>
  <c r="D208" i="19"/>
  <c r="D206" i="19" s="1"/>
  <c r="D215" i="19"/>
  <c r="D213" i="19" s="1"/>
  <c r="D222" i="19"/>
  <c r="D220" i="19" s="1"/>
  <c r="D236" i="19"/>
  <c r="D234" i="19" s="1"/>
  <c r="D201" i="19"/>
  <c r="D199" i="19" s="1"/>
  <c r="D285" i="19"/>
  <c r="D283" i="19" s="1"/>
  <c r="D299" i="19"/>
  <c r="D297" i="19" s="1"/>
  <c r="D166" i="19"/>
  <c r="D164" i="19" s="1"/>
  <c r="D257" i="19"/>
  <c r="D255" i="19" s="1"/>
  <c r="D264" i="19"/>
  <c r="D262" i="19" s="1"/>
  <c r="D243" i="19"/>
  <c r="D241" i="19" s="1"/>
  <c r="D180" i="19"/>
  <c r="D178" i="19" s="1"/>
  <c r="F245" i="19"/>
  <c r="F241" i="19" s="1"/>
  <c r="E307" i="19"/>
  <c r="E304" i="19" s="1"/>
  <c r="G295" i="19"/>
  <c r="G290" i="19" s="1"/>
  <c r="G309" i="19"/>
  <c r="G304" i="19" s="1"/>
  <c r="E368" i="19"/>
  <c r="F210" i="19"/>
  <c r="F206" i="19" s="1"/>
  <c r="D313" i="19"/>
  <c r="D311" i="19" s="1"/>
  <c r="D365" i="19"/>
  <c r="D368" i="19"/>
  <c r="D364" i="19"/>
  <c r="D360" i="19"/>
  <c r="D367" i="19"/>
  <c r="D359" i="19"/>
  <c r="D363" i="19"/>
  <c r="D357" i="19"/>
  <c r="D361" i="19"/>
  <c r="D354" i="19"/>
  <c r="D352" i="19"/>
  <c r="D369" i="19"/>
  <c r="D370" i="19"/>
  <c r="D366" i="19"/>
  <c r="D362" i="19"/>
  <c r="D353" i="19"/>
  <c r="F308" i="19"/>
  <c r="F304" i="19" s="1"/>
  <c r="F294" i="19"/>
  <c r="F290" i="19" s="1"/>
  <c r="E363" i="19" l="1"/>
  <c r="E359" i="19"/>
  <c r="G447" i="19" s="1" a="1"/>
  <c r="G447" i="19" s="1"/>
  <c r="E353" i="19"/>
  <c r="E362" i="19"/>
  <c r="E366" i="19"/>
  <c r="E369" i="19"/>
  <c r="E365" i="19"/>
  <c r="E354" i="19"/>
  <c r="E352" i="19"/>
  <c r="H177" i="19"/>
  <c r="H171" i="19" s="1"/>
  <c r="H323" i="19" s="1"/>
  <c r="H289" i="19"/>
  <c r="H283" i="19" s="1"/>
  <c r="H339" i="19" s="1"/>
  <c r="H191" i="19"/>
  <c r="H185" i="19" s="1"/>
  <c r="H325" i="19" s="1"/>
  <c r="H310" i="19"/>
  <c r="H304" i="19" s="1"/>
  <c r="H342" i="19" s="1"/>
  <c r="H303" i="19"/>
  <c r="H297" i="19" s="1"/>
  <c r="H341" i="19" s="1"/>
  <c r="H219" i="19"/>
  <c r="H213" i="19" s="1"/>
  <c r="H329" i="19" s="1"/>
  <c r="H275" i="19"/>
  <c r="H269" i="19" s="1"/>
  <c r="H337" i="19" s="1"/>
  <c r="H240" i="19"/>
  <c r="H234" i="19" s="1"/>
  <c r="H332" i="19" s="1"/>
  <c r="H205" i="19"/>
  <c r="H199" i="19" s="1"/>
  <c r="H327" i="19" s="1"/>
  <c r="H226" i="19"/>
  <c r="H220" i="19" s="1"/>
  <c r="H330" i="19" s="1"/>
  <c r="H170" i="19"/>
  <c r="H164" i="19" s="1"/>
  <c r="H322" i="19" s="1"/>
  <c r="H268" i="19"/>
  <c r="H262" i="19" s="1"/>
  <c r="H336" i="19" s="1"/>
  <c r="H184" i="19"/>
  <c r="H178" i="19" s="1"/>
  <c r="H324" i="19" s="1"/>
  <c r="H317" i="19"/>
  <c r="H311" i="19" s="1"/>
  <c r="H343" i="19" s="1"/>
  <c r="H233" i="19"/>
  <c r="H227" i="19" s="1"/>
  <c r="H331" i="19" s="1"/>
  <c r="H282" i="19"/>
  <c r="H276" i="19" s="1"/>
  <c r="H338" i="19" s="1"/>
  <c r="H198" i="19"/>
  <c r="H192" i="19" s="1"/>
  <c r="H326" i="19" s="1"/>
  <c r="H247" i="19"/>
  <c r="H241" i="19" s="1"/>
  <c r="H333" i="19" s="1"/>
  <c r="H163" i="19"/>
  <c r="H296" i="19"/>
  <c r="H290" i="19" s="1"/>
  <c r="H340" i="19" s="1"/>
  <c r="H212" i="19"/>
  <c r="H206" i="19" s="1"/>
  <c r="H328" i="19" s="1"/>
  <c r="H261" i="19"/>
  <c r="H255" i="19" s="1"/>
  <c r="H335" i="19" s="1"/>
  <c r="E361" i="19"/>
  <c r="E367" i="19"/>
  <c r="E360" i="19"/>
  <c r="E370" i="19"/>
  <c r="E357" i="19"/>
  <c r="E364" i="19"/>
  <c r="D159" i="19"/>
  <c r="D157" i="19" s="1"/>
  <c r="F157" i="19"/>
  <c r="F365" i="19"/>
  <c r="F368" i="19"/>
  <c r="F364" i="19"/>
  <c r="F360" i="19"/>
  <c r="F361" i="19"/>
  <c r="F357" i="19"/>
  <c r="F367" i="19"/>
  <c r="F363" i="19"/>
  <c r="F359" i="19"/>
  <c r="F352" i="19"/>
  <c r="F354" i="19"/>
  <c r="F369" i="19"/>
  <c r="F370" i="19"/>
  <c r="F362" i="19"/>
  <c r="F366" i="19"/>
  <c r="F353" i="19"/>
  <c r="D474" i="19" a="1"/>
  <c r="D474" i="19" s="1"/>
  <c r="H467" i="19" a="1"/>
  <c r="H467" i="19" s="1"/>
  <c r="H495" i="19" a="1"/>
  <c r="H495" i="19" s="1"/>
  <c r="D446" i="19" a="1"/>
  <c r="D446" i="19" s="1"/>
  <c r="D481" i="19" a="1"/>
  <c r="D481" i="19" s="1"/>
  <c r="D404" i="19" a="1"/>
  <c r="D404" i="19" s="1"/>
  <c r="G509" i="19" a="1"/>
  <c r="G509" i="19" s="1"/>
  <c r="G337" i="19"/>
  <c r="G330" i="19"/>
  <c r="G332" i="19"/>
  <c r="G339" i="19"/>
  <c r="G341" i="19"/>
  <c r="G327" i="19"/>
  <c r="G329" i="19"/>
  <c r="G335" i="19"/>
  <c r="G333" i="19"/>
  <c r="G323" i="19"/>
  <c r="G336" i="19"/>
  <c r="G326" i="19"/>
  <c r="G325" i="19"/>
  <c r="G324" i="19"/>
  <c r="G343" i="19"/>
  <c r="G322" i="19"/>
  <c r="G331" i="19"/>
  <c r="G340" i="19"/>
  <c r="G338" i="19"/>
  <c r="G328" i="19"/>
  <c r="G342" i="19"/>
  <c r="F337" i="19"/>
  <c r="D324" i="19"/>
  <c r="D333" i="19"/>
  <c r="E326" i="19"/>
  <c r="E328" i="19"/>
  <c r="F328" i="19"/>
  <c r="E323" i="19"/>
  <c r="D332" i="19"/>
  <c r="E335" i="19"/>
  <c r="F330" i="19"/>
  <c r="F342" i="19"/>
  <c r="D327" i="19"/>
  <c r="E337" i="19"/>
  <c r="F332" i="19"/>
  <c r="D342" i="19"/>
  <c r="D328" i="19"/>
  <c r="D331" i="19"/>
  <c r="E333" i="19"/>
  <c r="F343" i="19"/>
  <c r="E343" i="19"/>
  <c r="F341" i="19"/>
  <c r="D338" i="19"/>
  <c r="D326" i="19"/>
  <c r="E327" i="19"/>
  <c r="F324" i="19"/>
  <c r="E325" i="19"/>
  <c r="E329" i="19"/>
  <c r="F338" i="19"/>
  <c r="F325" i="19"/>
  <c r="D330" i="19"/>
  <c r="D343" i="19"/>
  <c r="E342" i="19"/>
  <c r="E336" i="19"/>
  <c r="F326" i="19"/>
  <c r="F339" i="19"/>
  <c r="F327" i="19"/>
  <c r="D323" i="19"/>
  <c r="D340" i="19"/>
  <c r="F333" i="19"/>
  <c r="E332" i="19"/>
  <c r="D325" i="19"/>
  <c r="E330" i="19"/>
  <c r="D339" i="19"/>
  <c r="D335" i="19"/>
  <c r="E339" i="19"/>
  <c r="F322" i="19"/>
  <c r="D341" i="19"/>
  <c r="E324" i="19"/>
  <c r="E341" i="19"/>
  <c r="F331" i="19"/>
  <c r="F335" i="19"/>
  <c r="D337" i="19"/>
  <c r="E331" i="19"/>
  <c r="F329" i="19"/>
  <c r="F336" i="19"/>
  <c r="D336" i="19"/>
  <c r="D329" i="19"/>
  <c r="E338" i="19"/>
  <c r="E340" i="19"/>
  <c r="F340" i="19"/>
  <c r="F323" i="19"/>
  <c r="D322" i="19"/>
  <c r="E322" i="19"/>
  <c r="F481" i="19" a="1"/>
  <c r="F481" i="19" s="1"/>
  <c r="H481" i="19" a="1"/>
  <c r="H481" i="19" s="1"/>
  <c r="G481" i="19" a="1"/>
  <c r="G481" i="19" s="1"/>
  <c r="F495" i="19" a="1"/>
  <c r="F495" i="19" s="1"/>
  <c r="F467" i="19" a="1"/>
  <c r="F467" i="19" s="1"/>
  <c r="E481" i="19" a="1"/>
  <c r="E481" i="19" s="1"/>
  <c r="G474" i="19" a="1"/>
  <c r="G474" i="19" s="1"/>
  <c r="H446" i="19" a="1"/>
  <c r="H446" i="19" s="1"/>
  <c r="G488" i="19" a="1"/>
  <c r="G488" i="19" s="1"/>
  <c r="H488" i="19" a="1"/>
  <c r="H488" i="19" s="1"/>
  <c r="F488" i="19" a="1"/>
  <c r="F488" i="19" s="1"/>
  <c r="E488" i="19" a="1"/>
  <c r="E488" i="19" s="1"/>
  <c r="D488" i="19" a="1"/>
  <c r="D488" i="19" s="1"/>
  <c r="F509" i="19" a="1"/>
  <c r="F509" i="19" s="1"/>
  <c r="G446" i="19" a="1"/>
  <c r="G446" i="19" s="1"/>
  <c r="G467" i="19" a="1"/>
  <c r="G467" i="19" s="1"/>
  <c r="E404" i="19" a="1"/>
  <c r="E404" i="19" s="1"/>
  <c r="F404" i="19" a="1"/>
  <c r="F404" i="19" s="1"/>
  <c r="E509" i="19" a="1"/>
  <c r="E509" i="19" s="1"/>
  <c r="E446" i="19" a="1"/>
  <c r="E446" i="19" s="1"/>
  <c r="G404" i="19" a="1"/>
  <c r="G404" i="19" s="1"/>
  <c r="H509" i="19" a="1"/>
  <c r="H509" i="19" s="1"/>
  <c r="D502" i="19" a="1"/>
  <c r="D502" i="19" s="1"/>
  <c r="H502" i="19" a="1"/>
  <c r="H502" i="19" s="1"/>
  <c r="F502" i="19" a="1"/>
  <c r="F502" i="19" s="1"/>
  <c r="D509" i="19" a="1"/>
  <c r="D509" i="19" s="1"/>
  <c r="D495" i="19" a="1"/>
  <c r="D495" i="19" s="1"/>
  <c r="G502" i="19" a="1"/>
  <c r="G502" i="19" s="1"/>
  <c r="G495" i="19" a="1"/>
  <c r="G495" i="19" s="1"/>
  <c r="H404" i="19" a="1"/>
  <c r="H404" i="19" s="1"/>
  <c r="H474" i="19" a="1"/>
  <c r="H474" i="19" s="1"/>
  <c r="E495" i="19" a="1"/>
  <c r="E495" i="19" s="1"/>
  <c r="E502" i="19" a="1"/>
  <c r="E502" i="19" s="1"/>
  <c r="F474" i="19" a="1"/>
  <c r="F474" i="19" s="1"/>
  <c r="F446" i="19" a="1"/>
  <c r="F446" i="19" s="1"/>
  <c r="E474" i="19" a="1"/>
  <c r="E474" i="19" s="1"/>
  <c r="D467" i="19" a="1"/>
  <c r="D467" i="19" s="1"/>
  <c r="E467" i="19" a="1"/>
  <c r="E467" i="19" s="1"/>
  <c r="G510" i="19" a="1"/>
  <c r="G510" i="19" s="1"/>
  <c r="E510" i="19" a="1"/>
  <c r="E510" i="19" s="1"/>
  <c r="F321" i="19" l="1"/>
  <c r="D321" i="19"/>
  <c r="D652" i="19"/>
  <c r="D673" i="19"/>
  <c r="D568" i="19"/>
  <c r="D638" i="19"/>
  <c r="D645" i="19"/>
  <c r="D666" i="19"/>
  <c r="D659" i="19"/>
  <c r="D610" i="19"/>
  <c r="D631" i="19"/>
  <c r="E157" i="19"/>
  <c r="G365" i="19"/>
  <c r="G368" i="19"/>
  <c r="G364" i="19"/>
  <c r="G361" i="19"/>
  <c r="G360" i="19"/>
  <c r="G357" i="19"/>
  <c r="G363" i="19"/>
  <c r="G359" i="19"/>
  <c r="G367" i="19"/>
  <c r="G352" i="19"/>
  <c r="G354" i="19"/>
  <c r="G370" i="19"/>
  <c r="G369" i="19"/>
  <c r="G353" i="19"/>
  <c r="G366" i="19"/>
  <c r="G362" i="19"/>
  <c r="D493" i="19"/>
  <c r="D472" i="19"/>
  <c r="D507" i="19"/>
  <c r="D500" i="19"/>
  <c r="D444" i="19"/>
  <c r="D479" i="19"/>
  <c r="D402" i="19"/>
  <c r="F489" i="19" a="1"/>
  <c r="F489" i="19" s="1"/>
  <c r="G482" i="19" a="1"/>
  <c r="G482" i="19" s="1"/>
  <c r="D465" i="19"/>
  <c r="H503" i="19" a="1"/>
  <c r="H503" i="19" s="1"/>
  <c r="D486" i="19"/>
  <c r="H447" i="19" a="1"/>
  <c r="H447" i="19" s="1"/>
  <c r="E468" i="19" a="1"/>
  <c r="E468" i="19" s="1"/>
  <c r="E465" i="19" s="1"/>
  <c r="F510" i="19" a="1"/>
  <c r="F510" i="19" s="1"/>
  <c r="G496" i="19" a="1"/>
  <c r="G496" i="19" s="1"/>
  <c r="G405" i="19" a="1"/>
  <c r="G405" i="19" s="1"/>
  <c r="H475" i="19" a="1"/>
  <c r="H475" i="19" s="1"/>
  <c r="E507" i="19"/>
  <c r="H510" i="19" a="1"/>
  <c r="H510" i="19" s="1"/>
  <c r="E674" i="19" s="1"/>
  <c r="F674" i="19" s="1"/>
  <c r="F503" i="19" a="1"/>
  <c r="F503" i="19" s="1"/>
  <c r="G468" i="19" a="1"/>
  <c r="G468" i="19" s="1"/>
  <c r="E503" i="19" a="1"/>
  <c r="E503" i="19" s="1"/>
  <c r="G503" i="19" a="1"/>
  <c r="G503" i="19" s="1"/>
  <c r="H468" i="19" a="1"/>
  <c r="H468" i="19" s="1"/>
  <c r="H405" i="19" a="1"/>
  <c r="H405" i="19" s="1"/>
  <c r="E489" i="19" a="1"/>
  <c r="E489" i="19" s="1"/>
  <c r="H489" i="19" a="1"/>
  <c r="H489" i="19" s="1"/>
  <c r="G489" i="19" a="1"/>
  <c r="G489" i="19" s="1"/>
  <c r="F447" i="19" a="1"/>
  <c r="F447" i="19" s="1"/>
  <c r="E447" i="19" a="1"/>
  <c r="E447" i="19" s="1"/>
  <c r="E496" i="19" a="1"/>
  <c r="E496" i="19" s="1"/>
  <c r="G475" i="19" a="1"/>
  <c r="G475" i="19" s="1"/>
  <c r="F475" i="19" a="1"/>
  <c r="F475" i="19" s="1"/>
  <c r="E405" i="19" a="1"/>
  <c r="E405" i="19" s="1"/>
  <c r="E482" i="19" a="1"/>
  <c r="E482" i="19" s="1"/>
  <c r="E475" i="19" a="1"/>
  <c r="E475" i="19" s="1"/>
  <c r="F405" i="19" a="1"/>
  <c r="F405" i="19" s="1"/>
  <c r="F482" i="19" a="1"/>
  <c r="F482" i="19" s="1"/>
  <c r="H482" i="19" a="1"/>
  <c r="H482" i="19" s="1"/>
  <c r="F468" i="19" a="1"/>
  <c r="F468" i="19" s="1"/>
  <c r="H496" i="19" a="1"/>
  <c r="H496" i="19" s="1"/>
  <c r="F496" i="19" a="1"/>
  <c r="F496" i="19" s="1"/>
  <c r="E321" i="19" l="1"/>
  <c r="E631" i="19"/>
  <c r="D629" i="19"/>
  <c r="E610" i="19"/>
  <c r="E767" i="19" s="1"/>
  <c r="D608" i="19"/>
  <c r="E659" i="19"/>
  <c r="E816" i="19" s="1"/>
  <c r="D657" i="19"/>
  <c r="E666" i="19"/>
  <c r="E823" i="19" s="1"/>
  <c r="D664" i="19"/>
  <c r="E645" i="19"/>
  <c r="E802" i="19" s="1"/>
  <c r="D643" i="19"/>
  <c r="E638" i="19"/>
  <c r="F638" i="19" s="1"/>
  <c r="D636" i="19"/>
  <c r="E568" i="19"/>
  <c r="D566" i="19"/>
  <c r="E673" i="19"/>
  <c r="E830" i="19" s="1"/>
  <c r="D671" i="19"/>
  <c r="E652" i="19"/>
  <c r="E809" i="19" s="1"/>
  <c r="D650" i="19"/>
  <c r="E660" i="19"/>
  <c r="F660" i="19" s="1"/>
  <c r="G660" i="19" s="1"/>
  <c r="H660" i="19" s="1"/>
  <c r="E653" i="19"/>
  <c r="F653" i="19" s="1"/>
  <c r="G653" i="19" s="1"/>
  <c r="H653" i="19" s="1"/>
  <c r="E639" i="19"/>
  <c r="F639" i="19" s="1"/>
  <c r="G639" i="19" s="1"/>
  <c r="H639" i="19" s="1"/>
  <c r="E611" i="19"/>
  <c r="F611" i="19" s="1"/>
  <c r="G611" i="19" s="1"/>
  <c r="H611" i="19" s="1"/>
  <c r="E646" i="19"/>
  <c r="F646" i="19" s="1"/>
  <c r="G646" i="19" s="1"/>
  <c r="H646" i="19" s="1"/>
  <c r="G674" i="19"/>
  <c r="H674" i="19" s="1"/>
  <c r="E667" i="19"/>
  <c r="F667" i="19" s="1"/>
  <c r="G667" i="19" s="1"/>
  <c r="H667" i="19" s="1"/>
  <c r="E569" i="19"/>
  <c r="F569" i="19" s="1"/>
  <c r="E632" i="19"/>
  <c r="F632" i="19" s="1"/>
  <c r="G632" i="19" s="1"/>
  <c r="H632" i="19" s="1"/>
  <c r="D788" i="19"/>
  <c r="D786" i="19" s="1"/>
  <c r="D823" i="19"/>
  <c r="D821" i="19" s="1"/>
  <c r="D802" i="19"/>
  <c r="D800" i="19" s="1"/>
  <c r="G157" i="19"/>
  <c r="H157" i="19"/>
  <c r="D809" i="19"/>
  <c r="D807" i="19" s="1"/>
  <c r="D725" i="19"/>
  <c r="D723" i="19" s="1"/>
  <c r="D767" i="19"/>
  <c r="D765" i="19" s="1"/>
  <c r="E493" i="19"/>
  <c r="E500" i="19"/>
  <c r="E831" i="19"/>
  <c r="D795" i="19"/>
  <c r="D793" i="19" s="1"/>
  <c r="D830" i="19"/>
  <c r="D828" i="19" s="1"/>
  <c r="D816" i="19"/>
  <c r="D814" i="19" s="1"/>
  <c r="E479" i="19"/>
  <c r="E472" i="19"/>
  <c r="F831" i="19"/>
  <c r="E444" i="19"/>
  <c r="E486" i="19"/>
  <c r="E402" i="19"/>
  <c r="H321" i="19" l="1"/>
  <c r="E725" i="19"/>
  <c r="E795" i="19"/>
  <c r="E636" i="19"/>
  <c r="F645" i="19"/>
  <c r="E643" i="19"/>
  <c r="G638" i="19"/>
  <c r="G795" i="19" s="1"/>
  <c r="F666" i="19"/>
  <c r="E664" i="19"/>
  <c r="F652" i="19"/>
  <c r="E650" i="19"/>
  <c r="F659" i="19"/>
  <c r="E657" i="19"/>
  <c r="F673" i="19"/>
  <c r="E671" i="19"/>
  <c r="F610" i="19"/>
  <c r="E608" i="19"/>
  <c r="F568" i="19"/>
  <c r="E566" i="19"/>
  <c r="F631" i="19"/>
  <c r="E629" i="19"/>
  <c r="E810" i="19"/>
  <c r="E807" i="19" s="1"/>
  <c r="E726" i="19"/>
  <c r="G569" i="19"/>
  <c r="H569" i="19" s="1"/>
  <c r="H726" i="19" s="1"/>
  <c r="F726" i="19"/>
  <c r="G321" i="19"/>
  <c r="H817" i="19"/>
  <c r="H824" i="19"/>
  <c r="H803" i="19"/>
  <c r="F810" i="19"/>
  <c r="E788" i="19"/>
  <c r="F803" i="19"/>
  <c r="F795" i="19"/>
  <c r="E828" i="19"/>
  <c r="E789" i="19"/>
  <c r="E796" i="19"/>
  <c r="F796" i="19"/>
  <c r="G796" i="19"/>
  <c r="H796" i="19"/>
  <c r="G803" i="19"/>
  <c r="G789" i="19"/>
  <c r="G831" i="19"/>
  <c r="G810" i="19"/>
  <c r="E803" i="19"/>
  <c r="E800" i="19" s="1"/>
  <c r="F768" i="19"/>
  <c r="F824" i="19"/>
  <c r="H789" i="19"/>
  <c r="E817" i="19"/>
  <c r="E814" i="19" s="1"/>
  <c r="E768" i="19"/>
  <c r="E765" i="19" s="1"/>
  <c r="G768" i="19"/>
  <c r="F789" i="19"/>
  <c r="G817" i="19"/>
  <c r="E824" i="19"/>
  <c r="E821" i="19" s="1"/>
  <c r="G824" i="19"/>
  <c r="F817" i="19"/>
  <c r="E723" i="19" l="1"/>
  <c r="E793" i="19"/>
  <c r="G659" i="19"/>
  <c r="F816" i="19"/>
  <c r="G652" i="19"/>
  <c r="F809" i="19"/>
  <c r="G666" i="19"/>
  <c r="F823" i="19"/>
  <c r="G568" i="19"/>
  <c r="F725" i="19"/>
  <c r="H638" i="19"/>
  <c r="H795" i="19" s="1"/>
  <c r="G610" i="19"/>
  <c r="F767" i="19"/>
  <c r="G645" i="19"/>
  <c r="F802" i="19"/>
  <c r="G631" i="19"/>
  <c r="F788" i="19"/>
  <c r="G673" i="19"/>
  <c r="F830" i="19"/>
  <c r="G726" i="19"/>
  <c r="E786" i="19"/>
  <c r="H831" i="19"/>
  <c r="H768" i="19"/>
  <c r="G524" i="19" a="1"/>
  <c r="G524" i="19" s="1"/>
  <c r="H524" i="19" a="1"/>
  <c r="H524" i="19" s="1"/>
  <c r="F524" i="19" a="1"/>
  <c r="F524" i="19" s="1"/>
  <c r="E524" i="19" a="1"/>
  <c r="E524" i="19" s="1"/>
  <c r="E523" i="19" a="1"/>
  <c r="E523" i="19" s="1"/>
  <c r="H523" i="19" a="1"/>
  <c r="H523" i="19" s="1"/>
  <c r="G523" i="19" a="1"/>
  <c r="G523" i="19" s="1"/>
  <c r="D523" i="19" a="1"/>
  <c r="D523" i="19" s="1"/>
  <c r="F523" i="19" a="1"/>
  <c r="F523" i="19" s="1"/>
  <c r="H810" i="19"/>
  <c r="H568" i="19" l="1"/>
  <c r="G725" i="19"/>
  <c r="H631" i="19"/>
  <c r="G788" i="19"/>
  <c r="H666" i="19"/>
  <c r="G823" i="19"/>
  <c r="H645" i="19"/>
  <c r="G802" i="19"/>
  <c r="H652" i="19"/>
  <c r="G809" i="19"/>
  <c r="H610" i="19"/>
  <c r="G767" i="19"/>
  <c r="H659" i="19"/>
  <c r="G816" i="19"/>
  <c r="H673" i="19"/>
  <c r="G830" i="19"/>
  <c r="D687" i="19"/>
  <c r="E688" i="19"/>
  <c r="F688" i="19" s="1"/>
  <c r="G688" i="19" s="1"/>
  <c r="H688" i="19" s="1"/>
  <c r="D521" i="19"/>
  <c r="E521" i="19"/>
  <c r="H516" i="19" a="1"/>
  <c r="H516" i="19" s="1"/>
  <c r="H411" i="19" a="1"/>
  <c r="H411" i="19" s="1"/>
  <c r="E432" i="19" a="1"/>
  <c r="E432" i="19" s="1"/>
  <c r="G397" i="19" a="1"/>
  <c r="G397" i="19" s="1"/>
  <c r="E411" i="19" a="1"/>
  <c r="E411" i="19" s="1"/>
  <c r="G516" i="19" a="1"/>
  <c r="G516" i="19" s="1"/>
  <c r="G411" i="19" a="1"/>
  <c r="G411" i="19" s="1"/>
  <c r="F516" i="19" a="1"/>
  <c r="F516" i="19" s="1"/>
  <c r="D411" i="19" a="1"/>
  <c r="D411" i="19" s="1"/>
  <c r="D516" i="19" a="1"/>
  <c r="D516" i="19" s="1"/>
  <c r="E516" i="19" a="1"/>
  <c r="E516" i="19" s="1"/>
  <c r="H432" i="19" a="1"/>
  <c r="H432" i="19" s="1"/>
  <c r="D432" i="19" a="1"/>
  <c r="D432" i="19" s="1"/>
  <c r="F411" i="19" a="1"/>
  <c r="F411" i="19" s="1"/>
  <c r="D397" i="19" a="1"/>
  <c r="D397" i="19" s="1"/>
  <c r="F432" i="19" a="1"/>
  <c r="F432" i="19" s="1"/>
  <c r="G432" i="19" a="1"/>
  <c r="G432" i="19" s="1"/>
  <c r="H397" i="19" a="1"/>
  <c r="H397" i="19" s="1"/>
  <c r="F397" i="19" a="1"/>
  <c r="F397" i="19" s="1"/>
  <c r="E397" i="19" a="1"/>
  <c r="E397" i="19" s="1"/>
  <c r="H830" i="19" l="1"/>
  <c r="H802" i="19"/>
  <c r="H816" i="19"/>
  <c r="H823" i="19"/>
  <c r="H767" i="19"/>
  <c r="H788" i="19"/>
  <c r="E687" i="19"/>
  <c r="D685" i="19"/>
  <c r="H809" i="19"/>
  <c r="H725" i="19"/>
  <c r="D596" i="19"/>
  <c r="D575" i="19"/>
  <c r="D680" i="19"/>
  <c r="D560" i="19"/>
  <c r="D844" i="19"/>
  <c r="D842" i="19" s="1"/>
  <c r="H365" i="19"/>
  <c r="H368" i="19"/>
  <c r="G512" i="19" s="1" a="1"/>
  <c r="G512" i="19" s="1"/>
  <c r="H364" i="19"/>
  <c r="G484" i="19" s="1" a="1"/>
  <c r="G484" i="19" s="1"/>
  <c r="H363" i="19"/>
  <c r="H477" i="19" s="1" a="1"/>
  <c r="H477" i="19" s="1"/>
  <c r="H367" i="19"/>
  <c r="G505" i="19" s="1" a="1"/>
  <c r="G505" i="19" s="1"/>
  <c r="H361" i="19"/>
  <c r="H462" i="19" s="1" a="1"/>
  <c r="H462" i="19" s="1"/>
  <c r="H359" i="19"/>
  <c r="G449" i="19" s="1" a="1"/>
  <c r="G449" i="19" s="1"/>
  <c r="H360" i="19"/>
  <c r="F455" i="19" s="1" a="1"/>
  <c r="F455" i="19" s="1"/>
  <c r="H357" i="19"/>
  <c r="G434" i="19" s="1" a="1"/>
  <c r="G434" i="19" s="1"/>
  <c r="H354" i="19"/>
  <c r="H352" i="19"/>
  <c r="H370" i="19"/>
  <c r="H369" i="19"/>
  <c r="F518" i="19" s="1" a="1"/>
  <c r="F518" i="19" s="1"/>
  <c r="H362" i="19"/>
  <c r="H470" i="19" s="1" a="1"/>
  <c r="H470" i="19" s="1"/>
  <c r="H366" i="19"/>
  <c r="H498" i="19" s="1" a="1"/>
  <c r="H498" i="19" s="1"/>
  <c r="H353" i="19"/>
  <c r="H407" i="19" s="1" a="1"/>
  <c r="H407" i="19" s="1"/>
  <c r="F453" i="19" a="1"/>
  <c r="F453" i="19" s="1"/>
  <c r="E453" i="19" a="1"/>
  <c r="E453" i="19" s="1"/>
  <c r="G453" i="19" a="1"/>
  <c r="G453" i="19" s="1"/>
  <c r="D453" i="19" a="1"/>
  <c r="D453" i="19" s="1"/>
  <c r="D451" i="19" s="1"/>
  <c r="H453" i="19" a="1"/>
  <c r="H453" i="19" s="1"/>
  <c r="F460" i="19" a="1"/>
  <c r="F460" i="19" s="1"/>
  <c r="E460" i="19" a="1"/>
  <c r="E460" i="19" s="1"/>
  <c r="D460" i="19" a="1"/>
  <c r="D460" i="19" s="1"/>
  <c r="H460" i="19" a="1"/>
  <c r="H460" i="19" s="1"/>
  <c r="G460" i="19" a="1"/>
  <c r="G460" i="19" s="1"/>
  <c r="F454" i="19" a="1"/>
  <c r="F454" i="19" s="1"/>
  <c r="G454" i="19" a="1"/>
  <c r="G454" i="19" s="1"/>
  <c r="H454" i="19" a="1"/>
  <c r="H454" i="19" s="1"/>
  <c r="E454" i="19" a="1"/>
  <c r="E454" i="19" s="1"/>
  <c r="H413" i="19" a="1"/>
  <c r="H413" i="19" s="1"/>
  <c r="G413" i="19" a="1"/>
  <c r="G413" i="19" s="1"/>
  <c r="F413" i="19" a="1"/>
  <c r="F413" i="19" s="1"/>
  <c r="G398" i="19" a="1"/>
  <c r="G398" i="19" s="1"/>
  <c r="H398" i="19" a="1"/>
  <c r="H398" i="19" s="1"/>
  <c r="E398" i="19" a="1"/>
  <c r="E398" i="19" s="1"/>
  <c r="E395" i="19" s="1"/>
  <c r="F398" i="19" a="1"/>
  <c r="F398" i="19" s="1"/>
  <c r="F433" i="19" a="1"/>
  <c r="F433" i="19" s="1"/>
  <c r="G433" i="19" a="1"/>
  <c r="G433" i="19" s="1"/>
  <c r="H433" i="19" a="1"/>
  <c r="H433" i="19" s="1"/>
  <c r="E433" i="19" a="1"/>
  <c r="E433" i="19" s="1"/>
  <c r="E430" i="19" s="1"/>
  <c r="F517" i="19" a="1"/>
  <c r="F517" i="19" s="1"/>
  <c r="G517" i="19" a="1"/>
  <c r="G517" i="19" s="1"/>
  <c r="E517" i="19" a="1"/>
  <c r="E517" i="19" s="1"/>
  <c r="H517" i="19" a="1"/>
  <c r="H517" i="19" s="1"/>
  <c r="F462" i="19" a="1"/>
  <c r="F462" i="19" s="1"/>
  <c r="H461" i="19" a="1"/>
  <c r="H461" i="19" s="1"/>
  <c r="F461" i="19" a="1"/>
  <c r="F461" i="19" s="1"/>
  <c r="G461" i="19" a="1"/>
  <c r="G461" i="19" s="1"/>
  <c r="E461" i="19" a="1"/>
  <c r="E461" i="19" s="1"/>
  <c r="G845" i="19"/>
  <c r="H412" i="19" a="1"/>
  <c r="H412" i="19" s="1"/>
  <c r="G412" i="19" a="1"/>
  <c r="G412" i="19" s="1"/>
  <c r="F412" i="19" a="1"/>
  <c r="F412" i="19" s="1"/>
  <c r="E412" i="19" a="1"/>
  <c r="E412" i="19" s="1"/>
  <c r="F845" i="19"/>
  <c r="E845" i="19"/>
  <c r="H845" i="19"/>
  <c r="G518" i="19" a="1"/>
  <c r="G518" i="19" s="1"/>
  <c r="H518" i="19" a="1"/>
  <c r="H518" i="19" s="1"/>
  <c r="H399" i="19" a="1"/>
  <c r="H399" i="19" s="1"/>
  <c r="G399" i="19" a="1"/>
  <c r="G399" i="19" s="1"/>
  <c r="F399" i="19" a="1"/>
  <c r="F399" i="19" s="1"/>
  <c r="D395" i="19"/>
  <c r="D514" i="19"/>
  <c r="D430" i="19"/>
  <c r="D409" i="19"/>
  <c r="H456" i="19" a="1"/>
  <c r="H456" i="19" s="1"/>
  <c r="G456" i="19" a="1"/>
  <c r="G456" i="19" s="1"/>
  <c r="G526" i="19" a="1"/>
  <c r="G526" i="19" s="1"/>
  <c r="H526" i="19" a="1"/>
  <c r="H526" i="19" s="1"/>
  <c r="H414" i="19" a="1"/>
  <c r="H414" i="19" s="1"/>
  <c r="G414" i="19" a="1"/>
  <c r="G414" i="19" s="1"/>
  <c r="G463" i="19" a="1"/>
  <c r="G463" i="19" s="1"/>
  <c r="G400" i="19" a="1"/>
  <c r="G400" i="19" s="1"/>
  <c r="H400" i="19" a="1"/>
  <c r="H400" i="19" s="1"/>
  <c r="H491" i="19" a="1"/>
  <c r="H491" i="19" s="1"/>
  <c r="G491" i="19" a="1"/>
  <c r="G491" i="19" s="1"/>
  <c r="H519" i="19" l="1" a="1"/>
  <c r="H519" i="19" s="1"/>
  <c r="G519" i="19" a="1"/>
  <c r="G519" i="19" s="1"/>
  <c r="H505" i="19" a="1"/>
  <c r="H505" i="19" s="1"/>
  <c r="G669" i="19" s="1"/>
  <c r="G470" i="19" a="1"/>
  <c r="G470" i="19" s="1"/>
  <c r="G634" i="19" s="1"/>
  <c r="G498" i="19" a="1"/>
  <c r="G498" i="19" s="1"/>
  <c r="G662" i="19" s="1"/>
  <c r="H435" i="19" a="1"/>
  <c r="H435" i="19" s="1"/>
  <c r="G407" i="19" a="1"/>
  <c r="G407" i="19" s="1"/>
  <c r="G571" i="19" s="1"/>
  <c r="G477" i="19" a="1"/>
  <c r="G477" i="19" s="1"/>
  <c r="G641" i="19" s="1"/>
  <c r="G435" i="19" a="1"/>
  <c r="G435" i="19" s="1"/>
  <c r="G430" i="19" s="1"/>
  <c r="H512" i="19" a="1"/>
  <c r="H512" i="19" s="1"/>
  <c r="G676" i="19" s="1"/>
  <c r="H484" i="19" a="1"/>
  <c r="H484" i="19" s="1"/>
  <c r="G648" i="19" s="1"/>
  <c r="H463" i="19" a="1"/>
  <c r="H463" i="19" s="1"/>
  <c r="G627" i="19" s="1"/>
  <c r="H627" i="19" s="1"/>
  <c r="F434" i="19" a="1"/>
  <c r="F434" i="19" s="1"/>
  <c r="F430" i="19" s="1"/>
  <c r="H434" i="19" a="1"/>
  <c r="H434" i="19" s="1"/>
  <c r="H406" i="19" a="1"/>
  <c r="H406" i="19" s="1"/>
  <c r="G406" i="19" a="1"/>
  <c r="G406" i="19" s="1"/>
  <c r="F406" i="19" a="1"/>
  <c r="F406" i="19" s="1"/>
  <c r="G497" i="19" a="1"/>
  <c r="G497" i="19" s="1"/>
  <c r="F497" i="19" a="1"/>
  <c r="F497" i="19" s="1"/>
  <c r="H497" i="19" a="1"/>
  <c r="H497" i="19" s="1"/>
  <c r="H455" i="19" a="1"/>
  <c r="H455" i="19" s="1"/>
  <c r="F619" i="19" s="1"/>
  <c r="G619" i="19" s="1"/>
  <c r="H511" i="19" a="1"/>
  <c r="H511" i="19" s="1"/>
  <c r="F511" i="19" a="1"/>
  <c r="F511" i="19" s="1"/>
  <c r="G511" i="19" a="1"/>
  <c r="G511" i="19" s="1"/>
  <c r="G507" i="19" s="1"/>
  <c r="G490" i="19" a="1"/>
  <c r="G490" i="19" s="1"/>
  <c r="G486" i="19" s="1"/>
  <c r="F490" i="19" a="1"/>
  <c r="F490" i="19" s="1"/>
  <c r="H490" i="19" a="1"/>
  <c r="H490" i="19" s="1"/>
  <c r="G483" i="19" a="1"/>
  <c r="G483" i="19" s="1"/>
  <c r="G479" i="19" s="1"/>
  <c r="F483" i="19" a="1"/>
  <c r="F483" i="19" s="1"/>
  <c r="H483" i="19" a="1"/>
  <c r="H483" i="19" s="1"/>
  <c r="G469" i="19" a="1"/>
  <c r="G469" i="19" s="1"/>
  <c r="F469" i="19" a="1"/>
  <c r="F469" i="19" s="1"/>
  <c r="H469" i="19" a="1"/>
  <c r="H469" i="19" s="1"/>
  <c r="G455" i="19" a="1"/>
  <c r="G455" i="19" s="1"/>
  <c r="G451" i="19" s="1"/>
  <c r="H525" i="19" a="1"/>
  <c r="H525" i="19" s="1"/>
  <c r="G525" i="19" a="1"/>
  <c r="G525" i="19" s="1"/>
  <c r="F525" i="19" a="1"/>
  <c r="F525" i="19" s="1"/>
  <c r="H448" i="19" a="1"/>
  <c r="H448" i="19" s="1"/>
  <c r="F448" i="19" a="1"/>
  <c r="F448" i="19" s="1"/>
  <c r="G448" i="19" a="1"/>
  <c r="G448" i="19" s="1"/>
  <c r="G444" i="19" s="1"/>
  <c r="G462" i="19" a="1"/>
  <c r="G462" i="19" s="1"/>
  <c r="G458" i="19" s="1"/>
  <c r="F504" i="19" a="1"/>
  <c r="F504" i="19" s="1"/>
  <c r="H504" i="19" a="1"/>
  <c r="H504" i="19" s="1"/>
  <c r="G504" i="19" a="1"/>
  <c r="G504" i="19" s="1"/>
  <c r="G500" i="19" s="1"/>
  <c r="F476" i="19" a="1"/>
  <c r="F476" i="19" s="1"/>
  <c r="G476" i="19" a="1"/>
  <c r="G476" i="19" s="1"/>
  <c r="H476" i="19" a="1"/>
  <c r="H476" i="19" s="1"/>
  <c r="E560" i="19"/>
  <c r="E718" i="19" s="1"/>
  <c r="D558" i="19"/>
  <c r="E680" i="19"/>
  <c r="E837" i="19" s="1"/>
  <c r="D678" i="19"/>
  <c r="E575" i="19"/>
  <c r="E732" i="19" s="1"/>
  <c r="D573" i="19"/>
  <c r="E596" i="19"/>
  <c r="E753" i="19" s="1"/>
  <c r="D594" i="19"/>
  <c r="F687" i="19"/>
  <c r="E685" i="19"/>
  <c r="G620" i="19"/>
  <c r="H620" i="19" s="1"/>
  <c r="G563" i="19"/>
  <c r="H563" i="19" s="1"/>
  <c r="F577" i="19"/>
  <c r="G577" i="19" s="1"/>
  <c r="H577" i="19" s="1"/>
  <c r="F626" i="19"/>
  <c r="G626" i="19" s="1"/>
  <c r="G690" i="19"/>
  <c r="H690" i="19" s="1"/>
  <c r="D624" i="19"/>
  <c r="G655" i="19"/>
  <c r="F682" i="19"/>
  <c r="G682" i="19" s="1"/>
  <c r="H682" i="19" s="1"/>
  <c r="E561" i="19"/>
  <c r="F561" i="19" s="1"/>
  <c r="G561" i="19" s="1"/>
  <c r="H561" i="19" s="1"/>
  <c r="E576" i="19"/>
  <c r="F576" i="19" s="1"/>
  <c r="G576" i="19" s="1"/>
  <c r="H576" i="19" s="1"/>
  <c r="D617" i="19"/>
  <c r="E597" i="19"/>
  <c r="F597" i="19" s="1"/>
  <c r="G597" i="19" s="1"/>
  <c r="H597" i="19" s="1"/>
  <c r="E618" i="19"/>
  <c r="F618" i="19" s="1"/>
  <c r="G618" i="19" s="1"/>
  <c r="H618" i="19" s="1"/>
  <c r="G578" i="19"/>
  <c r="H578" i="19" s="1"/>
  <c r="F562" i="19"/>
  <c r="G562" i="19" s="1"/>
  <c r="H562" i="19" s="1"/>
  <c r="E625" i="19"/>
  <c r="F625" i="19" s="1"/>
  <c r="G625" i="19" s="1"/>
  <c r="H625" i="19" s="1"/>
  <c r="E681" i="19"/>
  <c r="F681" i="19" s="1"/>
  <c r="G681" i="19" s="1"/>
  <c r="H681" i="19" s="1"/>
  <c r="H478" i="19" a="1"/>
  <c r="H478" i="19" s="1"/>
  <c r="E514" i="19"/>
  <c r="E451" i="19"/>
  <c r="E458" i="19"/>
  <c r="F458" i="19"/>
  <c r="D458" i="19"/>
  <c r="F514" i="19"/>
  <c r="F451" i="19"/>
  <c r="E844" i="19"/>
  <c r="E842" i="19" s="1"/>
  <c r="E409" i="19"/>
  <c r="F409" i="19"/>
  <c r="F395" i="19"/>
  <c r="D732" i="19"/>
  <c r="D730" i="19" s="1"/>
  <c r="D753" i="19"/>
  <c r="D751" i="19" s="1"/>
  <c r="D837" i="19"/>
  <c r="D835" i="19" s="1"/>
  <c r="D718" i="19"/>
  <c r="D716" i="19" s="1"/>
  <c r="H492" i="19" a="1"/>
  <c r="H492" i="19" s="1"/>
  <c r="H436" i="19" a="1"/>
  <c r="H436" i="19" s="1"/>
  <c r="H600" i="19" s="1"/>
  <c r="H520" i="19" a="1"/>
  <c r="H520" i="19" s="1"/>
  <c r="H485" i="19" a="1"/>
  <c r="H485" i="19" s="1"/>
  <c r="H649" i="19" s="1"/>
  <c r="H499" i="19" a="1"/>
  <c r="H499" i="19" s="1"/>
  <c r="H408" i="19" a="1"/>
  <c r="H408" i="19" s="1"/>
  <c r="H449" i="19" a="1"/>
  <c r="H449" i="19" s="1"/>
  <c r="G613" i="19" s="1"/>
  <c r="G514" i="19"/>
  <c r="G395" i="19"/>
  <c r="H506" i="19" a="1"/>
  <c r="H506" i="19" s="1"/>
  <c r="H401" i="19" a="1"/>
  <c r="H401" i="19" s="1"/>
  <c r="H471" i="19" a="1"/>
  <c r="H471" i="19" s="1"/>
  <c r="H415" i="19" a="1"/>
  <c r="H415" i="19" s="1"/>
  <c r="H579" i="19" s="1"/>
  <c r="H527" i="19" a="1"/>
  <c r="H527" i="19" s="1"/>
  <c r="H691" i="19" s="1"/>
  <c r="H464" i="19" a="1"/>
  <c r="H464" i="19" s="1"/>
  <c r="H457" i="19" a="1"/>
  <c r="H457" i="19" s="1"/>
  <c r="H513" i="19" a="1"/>
  <c r="H513" i="19" s="1"/>
  <c r="G409" i="19"/>
  <c r="H450" i="19" a="1"/>
  <c r="H450" i="19" s="1"/>
  <c r="G683" i="19" l="1"/>
  <c r="H683" i="19" s="1"/>
  <c r="H840" i="19" s="1"/>
  <c r="G465" i="19"/>
  <c r="G493" i="19"/>
  <c r="F598" i="19"/>
  <c r="G598" i="19" s="1"/>
  <c r="H598" i="19" s="1"/>
  <c r="H755" i="19" s="1"/>
  <c r="G402" i="19"/>
  <c r="G599" i="19"/>
  <c r="H599" i="19" s="1"/>
  <c r="G472" i="19"/>
  <c r="F640" i="19"/>
  <c r="F797" i="19" s="1"/>
  <c r="F793" i="19" s="1"/>
  <c r="H619" i="19"/>
  <c r="H776" i="19" s="1"/>
  <c r="F472" i="19"/>
  <c r="F661" i="19"/>
  <c r="F818" i="19" s="1"/>
  <c r="F814" i="19" s="1"/>
  <c r="F493" i="19"/>
  <c r="F500" i="19"/>
  <c r="F479" i="19"/>
  <c r="H626" i="19"/>
  <c r="H783" i="19" s="1"/>
  <c r="F507" i="19"/>
  <c r="F675" i="19"/>
  <c r="F832" i="19" s="1"/>
  <c r="F828" i="19" s="1"/>
  <c r="F633" i="19"/>
  <c r="F647" i="19"/>
  <c r="F570" i="19"/>
  <c r="F566" i="19" s="1"/>
  <c r="F402" i="19"/>
  <c r="F444" i="19"/>
  <c r="F654" i="19"/>
  <c r="G521" i="19"/>
  <c r="F612" i="19"/>
  <c r="F769" i="19" s="1"/>
  <c r="F765" i="19" s="1"/>
  <c r="F486" i="19"/>
  <c r="F689" i="19"/>
  <c r="G689" i="19" s="1"/>
  <c r="H689" i="19" s="1"/>
  <c r="H846" i="19" s="1"/>
  <c r="F465" i="19"/>
  <c r="F668" i="19"/>
  <c r="F825" i="19" s="1"/>
  <c r="F821" i="19" s="1"/>
  <c r="F521" i="19"/>
  <c r="H655" i="19"/>
  <c r="H634" i="19"/>
  <c r="E624" i="19"/>
  <c r="D622" i="19"/>
  <c r="H641" i="19"/>
  <c r="H798" i="19" s="1"/>
  <c r="H662" i="19"/>
  <c r="G687" i="19"/>
  <c r="H669" i="19"/>
  <c r="H826" i="19" s="1"/>
  <c r="F596" i="19"/>
  <c r="E594" i="19"/>
  <c r="E617" i="19"/>
  <c r="D615" i="19"/>
  <c r="H648" i="19"/>
  <c r="F575" i="19"/>
  <c r="E573" i="19"/>
  <c r="H613" i="19"/>
  <c r="H770" i="19" s="1"/>
  <c r="H571" i="19"/>
  <c r="H728" i="19" s="1"/>
  <c r="F680" i="19"/>
  <c r="E678" i="19"/>
  <c r="H676" i="19"/>
  <c r="F560" i="19"/>
  <c r="E558" i="19"/>
  <c r="H564" i="19"/>
  <c r="H663" i="19"/>
  <c r="H820" i="19" s="1"/>
  <c r="H451" i="19"/>
  <c r="H621" i="19"/>
  <c r="H677" i="19"/>
  <c r="H614" i="19"/>
  <c r="H628" i="19"/>
  <c r="H656" i="19"/>
  <c r="H684" i="19"/>
  <c r="H472" i="19"/>
  <c r="H642" i="19"/>
  <c r="H670" i="19"/>
  <c r="H465" i="19"/>
  <c r="H635" i="19"/>
  <c r="H402" i="19"/>
  <c r="H572" i="19"/>
  <c r="H839" i="19"/>
  <c r="D774" i="19"/>
  <c r="D772" i="19" s="1"/>
  <c r="H777" i="19"/>
  <c r="H775" i="19"/>
  <c r="F838" i="19"/>
  <c r="H521" i="19"/>
  <c r="G734" i="19"/>
  <c r="F754" i="19"/>
  <c r="H493" i="19"/>
  <c r="H514" i="19"/>
  <c r="H507" i="19"/>
  <c r="H500" i="19"/>
  <c r="D781" i="19"/>
  <c r="D779" i="19" s="1"/>
  <c r="H838" i="19"/>
  <c r="E838" i="19"/>
  <c r="E835" i="19" s="1"/>
  <c r="F720" i="19"/>
  <c r="G775" i="19"/>
  <c r="E782" i="19"/>
  <c r="F782" i="19"/>
  <c r="G826" i="19"/>
  <c r="H733" i="19"/>
  <c r="F783" i="19"/>
  <c r="E775" i="19"/>
  <c r="G720" i="19"/>
  <c r="H720" i="19"/>
  <c r="G733" i="19"/>
  <c r="E754" i="19"/>
  <c r="E751" i="19" s="1"/>
  <c r="F775" i="19"/>
  <c r="G791" i="19"/>
  <c r="G783" i="19"/>
  <c r="G833" i="19"/>
  <c r="G839" i="19"/>
  <c r="F776" i="19"/>
  <c r="G782" i="19"/>
  <c r="F839" i="19"/>
  <c r="G770" i="19"/>
  <c r="G719" i="19"/>
  <c r="E719" i="19"/>
  <c r="E716" i="19" s="1"/>
  <c r="G735" i="19"/>
  <c r="G812" i="19"/>
  <c r="E733" i="19"/>
  <c r="E730" i="19" s="1"/>
  <c r="H486" i="19"/>
  <c r="F844" i="19"/>
  <c r="G728" i="19"/>
  <c r="F719" i="19"/>
  <c r="G776" i="19"/>
  <c r="H719" i="19"/>
  <c r="F733" i="19"/>
  <c r="G847" i="19"/>
  <c r="H782" i="19"/>
  <c r="G805" i="19"/>
  <c r="G721" i="19"/>
  <c r="G819" i="19"/>
  <c r="F734" i="19"/>
  <c r="G798" i="19"/>
  <c r="H784" i="19"/>
  <c r="H721" i="19"/>
  <c r="H847" i="19"/>
  <c r="H735" i="19"/>
  <c r="G777" i="19"/>
  <c r="G784" i="19"/>
  <c r="H458" i="19"/>
  <c r="H479" i="19"/>
  <c r="H409" i="19"/>
  <c r="H430" i="19"/>
  <c r="H395" i="19"/>
  <c r="H444" i="19"/>
  <c r="G840" i="19" l="1"/>
  <c r="G570" i="19"/>
  <c r="H570" i="19" s="1"/>
  <c r="H727" i="19" s="1"/>
  <c r="G756" i="19"/>
  <c r="F727" i="19"/>
  <c r="F723" i="19" s="1"/>
  <c r="G755" i="19"/>
  <c r="F755" i="19"/>
  <c r="G654" i="19"/>
  <c r="F650" i="19"/>
  <c r="F685" i="19"/>
  <c r="F846" i="19"/>
  <c r="F842" i="19" s="1"/>
  <c r="G633" i="19"/>
  <c r="F629" i="19"/>
  <c r="G612" i="19"/>
  <c r="F608" i="19"/>
  <c r="G675" i="19"/>
  <c r="F671" i="19"/>
  <c r="G668" i="19"/>
  <c r="F664" i="19"/>
  <c r="G647" i="19"/>
  <c r="F643" i="19"/>
  <c r="F811" i="19"/>
  <c r="F807" i="19" s="1"/>
  <c r="G661" i="19"/>
  <c r="F657" i="19"/>
  <c r="F790" i="19"/>
  <c r="F786" i="19" s="1"/>
  <c r="G846" i="19"/>
  <c r="F804" i="19"/>
  <c r="F800" i="19" s="1"/>
  <c r="G640" i="19"/>
  <c r="F636" i="19"/>
  <c r="H805" i="19"/>
  <c r="H687" i="19"/>
  <c r="G685" i="19"/>
  <c r="G575" i="19"/>
  <c r="F573" i="19"/>
  <c r="F732" i="19"/>
  <c r="F730" i="19" s="1"/>
  <c r="H819" i="19"/>
  <c r="G560" i="19"/>
  <c r="F558" i="19"/>
  <c r="F718" i="19"/>
  <c r="F716" i="19" s="1"/>
  <c r="H833" i="19"/>
  <c r="F617" i="19"/>
  <c r="E615" i="19"/>
  <c r="F624" i="19"/>
  <c r="F781" i="19" s="1"/>
  <c r="F779" i="19" s="1"/>
  <c r="E622" i="19"/>
  <c r="G680" i="19"/>
  <c r="F678" i="19"/>
  <c r="F837" i="19"/>
  <c r="F835" i="19" s="1"/>
  <c r="G596" i="19"/>
  <c r="F594" i="19"/>
  <c r="F753" i="19"/>
  <c r="H791" i="19"/>
  <c r="H812" i="19"/>
  <c r="H827" i="19"/>
  <c r="H813" i="19"/>
  <c r="H799" i="19"/>
  <c r="H834" i="19"/>
  <c r="H757" i="19"/>
  <c r="H806" i="19"/>
  <c r="E774" i="19"/>
  <c r="E772" i="19" s="1"/>
  <c r="E781" i="19"/>
  <c r="E779" i="19" s="1"/>
  <c r="G838" i="19"/>
  <c r="G754" i="19"/>
  <c r="H734" i="19"/>
  <c r="H785" i="19"/>
  <c r="H729" i="19"/>
  <c r="H771" i="19"/>
  <c r="G844" i="19"/>
  <c r="H792" i="19"/>
  <c r="H778" i="19"/>
  <c r="H736" i="19"/>
  <c r="H848" i="19"/>
  <c r="H756" i="19"/>
  <c r="H841" i="19"/>
  <c r="H722" i="19"/>
  <c r="H685" i="19" l="1"/>
  <c r="G727" i="19"/>
  <c r="G723" i="19" s="1"/>
  <c r="H723" i="19"/>
  <c r="G566" i="19"/>
  <c r="H566" i="19"/>
  <c r="F751" i="19"/>
  <c r="G842" i="19"/>
  <c r="H668" i="19"/>
  <c r="G664" i="19"/>
  <c r="G825" i="19"/>
  <c r="G821" i="19" s="1"/>
  <c r="H661" i="19"/>
  <c r="G818" i="19"/>
  <c r="G814" i="19" s="1"/>
  <c r="G657" i="19"/>
  <c r="H647" i="19"/>
  <c r="G643" i="19"/>
  <c r="G804" i="19"/>
  <c r="G800" i="19" s="1"/>
  <c r="H640" i="19"/>
  <c r="G797" i="19"/>
  <c r="G793" i="19" s="1"/>
  <c r="G636" i="19"/>
  <c r="H633" i="19"/>
  <c r="G790" i="19"/>
  <c r="G786" i="19" s="1"/>
  <c r="G629" i="19"/>
  <c r="H675" i="19"/>
  <c r="G832" i="19"/>
  <c r="G828" i="19" s="1"/>
  <c r="G671" i="19"/>
  <c r="H612" i="19"/>
  <c r="G769" i="19"/>
  <c r="G765" i="19" s="1"/>
  <c r="G608" i="19"/>
  <c r="H654" i="19"/>
  <c r="G811" i="19"/>
  <c r="G807" i="19" s="1"/>
  <c r="G650" i="19"/>
  <c r="H596" i="19"/>
  <c r="G594" i="19"/>
  <c r="G753" i="19"/>
  <c r="G751" i="19" s="1"/>
  <c r="H560" i="19"/>
  <c r="G558" i="19"/>
  <c r="G718" i="19"/>
  <c r="G716" i="19" s="1"/>
  <c r="H680" i="19"/>
  <c r="G678" i="19"/>
  <c r="G837" i="19"/>
  <c r="G835" i="19" s="1"/>
  <c r="G624" i="19"/>
  <c r="F622" i="19"/>
  <c r="H575" i="19"/>
  <c r="G573" i="19"/>
  <c r="G732" i="19"/>
  <c r="G730" i="19" s="1"/>
  <c r="G617" i="19"/>
  <c r="F615" i="19"/>
  <c r="F774" i="19"/>
  <c r="F772" i="19" s="1"/>
  <c r="H754" i="19"/>
  <c r="H844" i="19"/>
  <c r="H842" i="19" s="1"/>
  <c r="H832" i="19" l="1"/>
  <c r="H828" i="19" s="1"/>
  <c r="H671" i="19"/>
  <c r="H818" i="19"/>
  <c r="H814" i="19" s="1"/>
  <c r="H657" i="19"/>
  <c r="H769" i="19"/>
  <c r="H765" i="19" s="1"/>
  <c r="H608" i="19"/>
  <c r="H790" i="19"/>
  <c r="H786" i="19" s="1"/>
  <c r="H629" i="19"/>
  <c r="H797" i="19"/>
  <c r="H793" i="19" s="1"/>
  <c r="H636" i="19"/>
  <c r="H804" i="19"/>
  <c r="H800" i="19" s="1"/>
  <c r="H643" i="19"/>
  <c r="H811" i="19"/>
  <c r="H807" i="19" s="1"/>
  <c r="H650" i="19"/>
  <c r="H825" i="19"/>
  <c r="H821" i="19" s="1"/>
  <c r="H664" i="19"/>
  <c r="H624" i="19"/>
  <c r="H622" i="19" s="1"/>
  <c r="G622" i="19"/>
  <c r="G781" i="19"/>
  <c r="G779" i="19" s="1"/>
  <c r="H678" i="19"/>
  <c r="H837" i="19"/>
  <c r="H835" i="19" s="1"/>
  <c r="H617" i="19"/>
  <c r="H615" i="19" s="1"/>
  <c r="G615" i="19"/>
  <c r="H558" i="19"/>
  <c r="H718" i="19"/>
  <c r="H716" i="19" s="1"/>
  <c r="H573" i="19"/>
  <c r="H732" i="19"/>
  <c r="H730" i="19" s="1"/>
  <c r="H594" i="19"/>
  <c r="H753" i="19"/>
  <c r="H751" i="19" s="1"/>
  <c r="G774" i="19"/>
  <c r="G772" i="19" s="1"/>
  <c r="H781" i="19" l="1"/>
  <c r="H779" i="19" s="1"/>
  <c r="H774" i="19"/>
  <c r="H772" i="19" s="1"/>
  <c r="C130" i="19" l="1"/>
  <c r="D130" i="19" l="1"/>
  <c r="E130" i="19"/>
  <c r="F130" i="19"/>
  <c r="C320" i="19" l="1"/>
  <c r="C41" i="19" s="1"/>
  <c r="G130" i="19"/>
  <c r="H130" i="19" l="1"/>
  <c r="C37" i="39" l="1"/>
  <c r="L12" i="2" l="1"/>
  <c r="K12" i="2"/>
  <c r="N12" i="2"/>
  <c r="M12" i="2"/>
  <c r="O12" i="2"/>
  <c r="N20" i="2"/>
  <c r="G358" i="19" s="1"/>
  <c r="M20" i="2"/>
  <c r="F358" i="19" s="1"/>
  <c r="O20" i="2"/>
  <c r="H358" i="19" s="1"/>
  <c r="L20" i="2"/>
  <c r="E358" i="19" s="1"/>
  <c r="K20" i="2"/>
  <c r="D358" i="19" s="1"/>
  <c r="F350" i="19" l="1"/>
  <c r="D350" i="19"/>
  <c r="H350" i="19"/>
  <c r="E350" i="19"/>
  <c r="G384" i="19" s="1" a="1"/>
  <c r="G384" i="19" s="1"/>
  <c r="H355" i="19" l="1"/>
  <c r="G350" i="19"/>
  <c r="H385" i="19" s="1" a="1"/>
  <c r="H385" i="19" s="1"/>
  <c r="G355" i="19"/>
  <c r="F355" i="19"/>
  <c r="E355" i="19"/>
  <c r="D355" i="19"/>
  <c r="G442" i="19" a="1"/>
  <c r="G442" i="19" s="1"/>
  <c r="H442" i="19" a="1"/>
  <c r="H442" i="19" s="1"/>
  <c r="H387" i="19" a="1"/>
  <c r="H387" i="19" s="1"/>
  <c r="H549" i="19" s="1"/>
  <c r="F440" i="19" a="1"/>
  <c r="F440" i="19" s="1"/>
  <c r="E440" i="19" a="1"/>
  <c r="E440" i="19" s="1"/>
  <c r="H440" i="19" a="1"/>
  <c r="H440" i="19" s="1"/>
  <c r="G440" i="19" a="1"/>
  <c r="G440" i="19" s="1"/>
  <c r="H443" i="19" a="1"/>
  <c r="H443" i="19" s="1"/>
  <c r="F385" i="19" a="1"/>
  <c r="F385" i="19" s="1"/>
  <c r="G385" i="19" a="1"/>
  <c r="G385" i="19" s="1"/>
  <c r="F383" i="19" a="1"/>
  <c r="F383" i="19" s="1"/>
  <c r="G383" i="19" a="1"/>
  <c r="G383" i="19" s="1"/>
  <c r="D383" i="19" a="1"/>
  <c r="D383" i="19" s="1"/>
  <c r="H383" i="19" a="1"/>
  <c r="H383" i="19" s="1"/>
  <c r="E383" i="19" a="1"/>
  <c r="E383" i="19" s="1"/>
  <c r="E384" i="19" a="1"/>
  <c r="E384" i="19" s="1"/>
  <c r="H384" i="19" a="1"/>
  <c r="H384" i="19" s="1"/>
  <c r="F384" i="19" a="1"/>
  <c r="F384" i="19" s="1"/>
  <c r="E439" i="19" a="1"/>
  <c r="E439" i="19" s="1"/>
  <c r="G439" i="19" a="1"/>
  <c r="G439" i="19" s="1"/>
  <c r="D439" i="19" a="1"/>
  <c r="D439" i="19" s="1"/>
  <c r="F439" i="19" a="1"/>
  <c r="F439" i="19" s="1"/>
  <c r="H439" i="19" a="1"/>
  <c r="H439" i="19" s="1"/>
  <c r="G441" i="19" a="1"/>
  <c r="G441" i="19" s="1"/>
  <c r="H441" i="19" a="1"/>
  <c r="H441" i="19" s="1"/>
  <c r="F441" i="19" a="1"/>
  <c r="F441" i="19" s="1"/>
  <c r="E546" i="19" l="1"/>
  <c r="F546" i="19" s="1"/>
  <c r="G546" i="19" s="1"/>
  <c r="H546" i="19" s="1"/>
  <c r="D603" i="19"/>
  <c r="F547" i="19"/>
  <c r="G547" i="19" s="1"/>
  <c r="F605" i="19"/>
  <c r="G605" i="19" s="1"/>
  <c r="H605" i="19" s="1"/>
  <c r="D545" i="19"/>
  <c r="D543" i="19" s="1"/>
  <c r="H607" i="19"/>
  <c r="E604" i="19"/>
  <c r="F604" i="19" s="1"/>
  <c r="G604" i="19" s="1"/>
  <c r="H604" i="19" s="1"/>
  <c r="G606" i="19"/>
  <c r="H606" i="19" s="1"/>
  <c r="E381" i="19"/>
  <c r="H437" i="19"/>
  <c r="F437" i="19"/>
  <c r="G437" i="19"/>
  <c r="G421" i="19" a="1"/>
  <c r="G421" i="19" s="1"/>
  <c r="H421" i="19" a="1"/>
  <c r="H421" i="19" s="1"/>
  <c r="E437" i="19"/>
  <c r="G386" i="19" a="1"/>
  <c r="G386" i="19" s="1"/>
  <c r="H386" i="19" a="1"/>
  <c r="H386" i="19" s="1"/>
  <c r="H418" i="19" a="1"/>
  <c r="H418" i="19" s="1"/>
  <c r="E418" i="19" a="1"/>
  <c r="E418" i="19" s="1"/>
  <c r="G418" i="19" a="1"/>
  <c r="G418" i="19" s="1"/>
  <c r="D418" i="19" a="1"/>
  <c r="D418" i="19" s="1"/>
  <c r="F418" i="19" a="1"/>
  <c r="F418" i="19" s="1"/>
  <c r="G419" i="19" a="1"/>
  <c r="G419" i="19" s="1"/>
  <c r="F419" i="19" a="1"/>
  <c r="F419" i="19" s="1"/>
  <c r="E419" i="19" a="1"/>
  <c r="E419" i="19" s="1"/>
  <c r="H419" i="19" a="1"/>
  <c r="H419" i="19" s="1"/>
  <c r="D381" i="19"/>
  <c r="F381" i="19"/>
  <c r="G420" i="19" a="1"/>
  <c r="G420" i="19" s="1"/>
  <c r="H420" i="19" a="1"/>
  <c r="H420" i="19" s="1"/>
  <c r="F420" i="19" a="1"/>
  <c r="F420" i="19" s="1"/>
  <c r="H422" i="19" a="1"/>
  <c r="H422" i="19" s="1"/>
  <c r="H586" i="19" s="1"/>
  <c r="D437" i="19"/>
  <c r="E545" i="19" l="1"/>
  <c r="E603" i="19"/>
  <c r="E760" i="19" s="1"/>
  <c r="D601" i="19"/>
  <c r="E583" i="19"/>
  <c r="F583" i="19" s="1"/>
  <c r="G583" i="19" s="1"/>
  <c r="H583" i="19" s="1"/>
  <c r="D582" i="19"/>
  <c r="H547" i="19"/>
  <c r="G706" i="19"/>
  <c r="G585" i="19"/>
  <c r="H585" i="19" s="1"/>
  <c r="F584" i="19"/>
  <c r="G584" i="19" s="1"/>
  <c r="H584" i="19" s="1"/>
  <c r="H381" i="19"/>
  <c r="G548" i="19"/>
  <c r="H548" i="19" s="1"/>
  <c r="G381" i="19"/>
  <c r="E761" i="19"/>
  <c r="H708" i="19"/>
  <c r="H764" i="19"/>
  <c r="H705" i="19"/>
  <c r="F706" i="19"/>
  <c r="F705" i="19"/>
  <c r="E705" i="19"/>
  <c r="G705" i="19"/>
  <c r="F762" i="19"/>
  <c r="G761" i="19"/>
  <c r="H762" i="19"/>
  <c r="F761" i="19"/>
  <c r="D760" i="19"/>
  <c r="D758" i="19" s="1"/>
  <c r="G763" i="19"/>
  <c r="H763" i="19"/>
  <c r="H416" i="19"/>
  <c r="D704" i="19"/>
  <c r="D702" i="19" s="1"/>
  <c r="G416" i="19"/>
  <c r="E416" i="19"/>
  <c r="H761" i="19"/>
  <c r="G762" i="19"/>
  <c r="F416" i="19"/>
  <c r="D416" i="19"/>
  <c r="E582" i="19" l="1"/>
  <c r="E739" i="19" s="1"/>
  <c r="D580" i="19"/>
  <c r="F603" i="19"/>
  <c r="F760" i="19" s="1"/>
  <c r="F758" i="19" s="1"/>
  <c r="E601" i="19"/>
  <c r="F545" i="19"/>
  <c r="E543" i="19"/>
  <c r="E740" i="19"/>
  <c r="G742" i="19"/>
  <c r="E758" i="19"/>
  <c r="F741" i="19"/>
  <c r="G741" i="19"/>
  <c r="H743" i="19"/>
  <c r="G707" i="19"/>
  <c r="H707" i="19"/>
  <c r="H741" i="19"/>
  <c r="D739" i="19"/>
  <c r="D737" i="19" s="1"/>
  <c r="E704" i="19"/>
  <c r="E702" i="19" s="1"/>
  <c r="K13" i="2"/>
  <c r="H706" i="19"/>
  <c r="G545" i="19" l="1"/>
  <c r="F543" i="19"/>
  <c r="E737" i="19"/>
  <c r="G603" i="19"/>
  <c r="F601" i="19"/>
  <c r="F582" i="19"/>
  <c r="E580" i="19"/>
  <c r="D351" i="19"/>
  <c r="H742" i="19"/>
  <c r="O18" i="2"/>
  <c r="L13" i="2"/>
  <c r="N18" i="2"/>
  <c r="G356" i="19" s="1"/>
  <c r="F740" i="19"/>
  <c r="M18" i="2"/>
  <c r="F356" i="19" s="1"/>
  <c r="F704" i="19"/>
  <c r="F702" i="19" s="1"/>
  <c r="O13" i="2"/>
  <c r="N13" i="2"/>
  <c r="M13" i="2"/>
  <c r="L18" i="2"/>
  <c r="E356" i="19" s="1"/>
  <c r="G582" i="19" l="1"/>
  <c r="G739" i="19" s="1"/>
  <c r="F580" i="19"/>
  <c r="F739" i="19"/>
  <c r="F737" i="19" s="1"/>
  <c r="H603" i="19"/>
  <c r="H601" i="19" s="1"/>
  <c r="G601" i="19"/>
  <c r="G760" i="19"/>
  <c r="G758" i="19" s="1"/>
  <c r="H545" i="19"/>
  <c r="H543" i="19" s="1"/>
  <c r="G543" i="19"/>
  <c r="D349" i="19"/>
  <c r="F349" i="19"/>
  <c r="M6" i="2"/>
  <c r="G349" i="19"/>
  <c r="N6" i="2"/>
  <c r="E349" i="19"/>
  <c r="L6" i="2"/>
  <c r="H349" i="19"/>
  <c r="O6" i="2"/>
  <c r="H351" i="19"/>
  <c r="H356" i="19"/>
  <c r="G351" i="19"/>
  <c r="E351" i="19"/>
  <c r="F351" i="19"/>
  <c r="K18" i="2"/>
  <c r="G740" i="19"/>
  <c r="G390" i="19" a="1"/>
  <c r="G390" i="19" s="1"/>
  <c r="E390" i="19" a="1"/>
  <c r="E390" i="19" s="1"/>
  <c r="D390" i="19" a="1"/>
  <c r="D390" i="19" s="1"/>
  <c r="H390" i="19" a="1"/>
  <c r="H390" i="19" s="1"/>
  <c r="F390" i="19" a="1"/>
  <c r="F390" i="19" s="1"/>
  <c r="G704" i="19"/>
  <c r="G702" i="19" s="1"/>
  <c r="D356" i="19" l="1"/>
  <c r="K6" i="2"/>
  <c r="H760" i="19"/>
  <c r="H758" i="19" s="1"/>
  <c r="H582" i="19"/>
  <c r="H580" i="19" s="1"/>
  <c r="G580" i="19"/>
  <c r="D552" i="19"/>
  <c r="H429" i="19" a="1"/>
  <c r="H429" i="19" s="1"/>
  <c r="H593" i="19" s="1"/>
  <c r="D348" i="19"/>
  <c r="D27" i="40" s="1"/>
  <c r="E426" i="19" a="1"/>
  <c r="E426" i="19" s="1"/>
  <c r="F426" i="19" a="1"/>
  <c r="F426" i="19" s="1"/>
  <c r="H426" i="19" a="1"/>
  <c r="H426" i="19" s="1"/>
  <c r="G426" i="19" a="1"/>
  <c r="G426" i="19" s="1"/>
  <c r="G392" i="19" a="1"/>
  <c r="G392" i="19" s="1"/>
  <c r="F392" i="19" a="1"/>
  <c r="F392" i="19" s="1"/>
  <c r="H392" i="19" a="1"/>
  <c r="H392" i="19" s="1"/>
  <c r="E377" i="19" a="1"/>
  <c r="E377" i="19" s="1"/>
  <c r="G377" i="19" a="1"/>
  <c r="G377" i="19" s="1"/>
  <c r="H377" i="19" a="1"/>
  <c r="H377" i="19" s="1"/>
  <c r="F377" i="19" a="1"/>
  <c r="F377" i="19" s="1"/>
  <c r="E348" i="19"/>
  <c r="E27" i="40" s="1"/>
  <c r="H380" i="19" a="1"/>
  <c r="H380" i="19" s="1"/>
  <c r="H542" i="19" s="1"/>
  <c r="E391" i="19" a="1"/>
  <c r="E391" i="19" s="1"/>
  <c r="E388" i="19" s="1"/>
  <c r="G391" i="19" a="1"/>
  <c r="G391" i="19" s="1"/>
  <c r="F391" i="19" a="1"/>
  <c r="F391" i="19" s="1"/>
  <c r="H391" i="19" a="1"/>
  <c r="H391" i="19" s="1"/>
  <c r="H428" i="19" a="1"/>
  <c r="H428" i="19" s="1"/>
  <c r="G428" i="19" a="1"/>
  <c r="G428" i="19" s="1"/>
  <c r="G393" i="19" a="1"/>
  <c r="G393" i="19" s="1"/>
  <c r="H393" i="19" a="1"/>
  <c r="H393" i="19" s="1"/>
  <c r="G737" i="19"/>
  <c r="H704" i="19"/>
  <c r="H702" i="19" s="1"/>
  <c r="H740" i="19"/>
  <c r="G427" i="19" a="1"/>
  <c r="G427" i="19" s="1"/>
  <c r="F427" i="19" a="1"/>
  <c r="F427" i="19" s="1"/>
  <c r="H427" i="19" a="1"/>
  <c r="H427" i="19" s="1"/>
  <c r="G378" i="19" a="1"/>
  <c r="G378" i="19" s="1"/>
  <c r="H378" i="19" a="1"/>
  <c r="H378" i="19" s="1"/>
  <c r="F378" i="19" a="1"/>
  <c r="F378" i="19" s="1"/>
  <c r="F348" i="19"/>
  <c r="F27" i="40" s="1"/>
  <c r="H379" i="19" a="1"/>
  <c r="H379" i="19" s="1"/>
  <c r="G348" i="19"/>
  <c r="G27" i="40" s="1"/>
  <c r="G379" i="19" a="1"/>
  <c r="G379" i="19" s="1"/>
  <c r="H348" i="19"/>
  <c r="H27" i="40" s="1"/>
  <c r="H394" i="19" a="1"/>
  <c r="H394" i="19" s="1"/>
  <c r="H556" i="19" s="1"/>
  <c r="G376" i="19" a="1"/>
  <c r="G376" i="19" s="1"/>
  <c r="D376" i="19" a="1"/>
  <c r="D376" i="19" s="1"/>
  <c r="H376" i="19" a="1"/>
  <c r="H376" i="19" s="1"/>
  <c r="F376" i="19" a="1"/>
  <c r="F376" i="19" s="1"/>
  <c r="E376" i="19" a="1"/>
  <c r="E376" i="19" s="1"/>
  <c r="D388" i="19"/>
  <c r="H739" i="19" l="1"/>
  <c r="H737" i="19" s="1"/>
  <c r="E552" i="19"/>
  <c r="E711" i="19" s="1"/>
  <c r="D550" i="19"/>
  <c r="F591" i="19"/>
  <c r="G591" i="19" s="1"/>
  <c r="H591" i="19" s="1"/>
  <c r="H25" i="39"/>
  <c r="D25" i="39"/>
  <c r="G25" i="39"/>
  <c r="E25" i="39"/>
  <c r="F25" i="39"/>
  <c r="F554" i="19"/>
  <c r="G554" i="19" s="1"/>
  <c r="H554" i="19" s="1"/>
  <c r="F540" i="19"/>
  <c r="G540" i="19" s="1"/>
  <c r="H540" i="19" s="1"/>
  <c r="G592" i="19"/>
  <c r="H592" i="19" s="1"/>
  <c r="G541" i="19"/>
  <c r="H541" i="19" s="1"/>
  <c r="E553" i="19"/>
  <c r="F553" i="19" s="1"/>
  <c r="G553" i="19" s="1"/>
  <c r="H553" i="19" s="1"/>
  <c r="E539" i="19"/>
  <c r="F539" i="19" s="1"/>
  <c r="G539" i="19" s="1"/>
  <c r="H539" i="19" s="1"/>
  <c r="E590" i="19"/>
  <c r="F590" i="19" s="1"/>
  <c r="G590" i="19" s="1"/>
  <c r="H590" i="19" s="1"/>
  <c r="D538" i="19"/>
  <c r="D536" i="19" s="1"/>
  <c r="G555" i="19"/>
  <c r="H555" i="19" s="1"/>
  <c r="F388" i="19"/>
  <c r="D374" i="19"/>
  <c r="F374" i="19"/>
  <c r="H388" i="19"/>
  <c r="G388" i="19"/>
  <c r="H425" i="19" a="1"/>
  <c r="H425" i="19" s="1"/>
  <c r="D425" i="19" a="1"/>
  <c r="D425" i="19" s="1"/>
  <c r="G425" i="19" a="1"/>
  <c r="G425" i="19" s="1"/>
  <c r="E425" i="19" a="1"/>
  <c r="E425" i="19" s="1"/>
  <c r="F425" i="19" a="1"/>
  <c r="F425" i="19" s="1"/>
  <c r="D711" i="19"/>
  <c r="D709" i="19" s="1"/>
  <c r="H374" i="19"/>
  <c r="E374" i="19"/>
  <c r="G374" i="19"/>
  <c r="F552" i="19" l="1"/>
  <c r="F711" i="19" s="1"/>
  <c r="E550" i="19"/>
  <c r="F748" i="19"/>
  <c r="F713" i="19"/>
  <c r="D589" i="19"/>
  <c r="H747" i="19"/>
  <c r="G698" i="19"/>
  <c r="E538" i="19"/>
  <c r="H750" i="19"/>
  <c r="F747" i="19"/>
  <c r="H701" i="19"/>
  <c r="G747" i="19"/>
  <c r="F712" i="19"/>
  <c r="F698" i="19"/>
  <c r="E698" i="19"/>
  <c r="G714" i="19"/>
  <c r="H715" i="19"/>
  <c r="E712" i="19"/>
  <c r="E709" i="19" s="1"/>
  <c r="E747" i="19"/>
  <c r="H423" i="19"/>
  <c r="H700" i="19"/>
  <c r="E423" i="19"/>
  <c r="E373" i="19" s="1"/>
  <c r="G700" i="19"/>
  <c r="D697" i="19"/>
  <c r="D695" i="19" s="1"/>
  <c r="G712" i="19"/>
  <c r="H714" i="19"/>
  <c r="G749" i="19"/>
  <c r="G423" i="19"/>
  <c r="G373" i="19" s="1"/>
  <c r="F423" i="19"/>
  <c r="F373" i="19" s="1"/>
  <c r="D423" i="19"/>
  <c r="H749" i="19"/>
  <c r="F699" i="19"/>
  <c r="H712" i="19"/>
  <c r="H373" i="19" l="1"/>
  <c r="E589" i="19"/>
  <c r="D587" i="19"/>
  <c r="D535" i="19" s="1"/>
  <c r="G552" i="19"/>
  <c r="F550" i="19"/>
  <c r="F538" i="19"/>
  <c r="E536" i="19"/>
  <c r="F709" i="19"/>
  <c r="D746" i="19"/>
  <c r="D744" i="19" s="1"/>
  <c r="D694" i="19" s="1"/>
  <c r="H698" i="19"/>
  <c r="G748" i="19"/>
  <c r="D373" i="19"/>
  <c r="G699" i="19"/>
  <c r="G713" i="19"/>
  <c r="E697" i="19"/>
  <c r="E695" i="19" s="1"/>
  <c r="H552" i="19" l="1"/>
  <c r="H550" i="19" s="1"/>
  <c r="G550" i="19"/>
  <c r="F589" i="19"/>
  <c r="F746" i="19" s="1"/>
  <c r="F744" i="19" s="1"/>
  <c r="E587" i="19"/>
  <c r="E535" i="19" s="1"/>
  <c r="G538" i="19"/>
  <c r="F536" i="19"/>
  <c r="C41" i="39"/>
  <c r="G711" i="19"/>
  <c r="G709" i="19" s="1"/>
  <c r="E746" i="19"/>
  <c r="E744" i="19" s="1"/>
  <c r="E694" i="19" s="1"/>
  <c r="H748" i="19"/>
  <c r="H699" i="19"/>
  <c r="F697" i="19"/>
  <c r="F695" i="19" s="1"/>
  <c r="H713" i="19"/>
  <c r="G589" i="19" l="1"/>
  <c r="G746" i="19" s="1"/>
  <c r="G744" i="19" s="1"/>
  <c r="F587" i="19"/>
  <c r="F535" i="19" s="1"/>
  <c r="H538" i="19"/>
  <c r="H536" i="19" s="1"/>
  <c r="G536" i="19"/>
  <c r="H711" i="19"/>
  <c r="H709" i="19" s="1"/>
  <c r="F694" i="19"/>
  <c r="G697" i="19"/>
  <c r="G695" i="19" s="1"/>
  <c r="H589" i="19" l="1"/>
  <c r="H587" i="19" s="1"/>
  <c r="G587" i="19"/>
  <c r="G535" i="19" s="1"/>
  <c r="G694" i="19"/>
  <c r="H697" i="19"/>
  <c r="H695" i="19" s="1"/>
  <c r="H746" i="19" l="1"/>
  <c r="H744" i="19" s="1"/>
  <c r="H694" i="19" s="1"/>
  <c r="H535" i="19"/>
  <c r="H8" i="39" l="1"/>
  <c r="H8" i="40"/>
  <c r="G8" i="39"/>
  <c r="G8" i="40"/>
  <c r="E8" i="39"/>
  <c r="E27" i="39" s="1"/>
  <c r="E8" i="40"/>
  <c r="D8" i="39"/>
  <c r="D8" i="40"/>
  <c r="F8" i="39"/>
  <c r="F8" i="40"/>
  <c r="H19" i="39"/>
  <c r="H27" i="39"/>
  <c r="D20" i="39"/>
  <c r="H20" i="39"/>
  <c r="G20" i="39"/>
  <c r="E20" i="39"/>
  <c r="F20" i="39"/>
  <c r="C36" i="22"/>
  <c r="D36" i="22"/>
  <c r="G36" i="22"/>
  <c r="F36" i="22"/>
  <c r="E36" i="22"/>
  <c r="D29" i="40" l="1"/>
  <c r="H16" i="39"/>
  <c r="F29" i="40"/>
  <c r="F16" i="39"/>
  <c r="E16" i="39"/>
  <c r="E19" i="39"/>
  <c r="G27" i="39"/>
  <c r="F19" i="39"/>
  <c r="D19" i="39"/>
  <c r="D16" i="39"/>
  <c r="F27" i="39"/>
  <c r="D27" i="39"/>
  <c r="C49" i="39" s="1"/>
  <c r="E29" i="40"/>
  <c r="G16" i="39"/>
  <c r="H29" i="40"/>
  <c r="G29" i="40"/>
  <c r="G19" i="39"/>
  <c r="C45" i="39"/>
  <c r="C38" i="39" l="1"/>
  <c r="H17" i="39"/>
  <c r="H30" i="40"/>
  <c r="C35" i="39" l="1"/>
  <c r="C36" i="39" l="1"/>
  <c r="A251" i="19" l="1"/>
  <c r="D250" i="19"/>
  <c r="D248" i="19" s="1"/>
  <c r="D156" i="19" s="1"/>
  <c r="D334" i="19" l="1"/>
  <c r="A252" i="19"/>
  <c r="E251" i="19"/>
  <c r="E248" i="19" s="1"/>
  <c r="E156" i="19" s="1"/>
  <c r="E334" i="19" l="1"/>
  <c r="A253" i="19"/>
  <c r="F252" i="19"/>
  <c r="F248" i="19" s="1"/>
  <c r="F156" i="19" s="1"/>
  <c r="D320" i="19"/>
  <c r="F334" i="19" l="1"/>
  <c r="A254" i="19"/>
  <c r="G253" i="19"/>
  <c r="G248" i="19" s="1"/>
  <c r="G156" i="19" s="1"/>
  <c r="E320" i="19"/>
  <c r="H254" i="19" l="1"/>
  <c r="H248" i="19" s="1"/>
  <c r="H156" i="19" s="1"/>
  <c r="F320" i="19"/>
  <c r="G334" i="19"/>
  <c r="G320" i="19" l="1"/>
  <c r="H334" i="19"/>
  <c r="H320" i="19" l="1"/>
  <c r="C42" i="19" l="1"/>
  <c r="C14" i="39" l="1"/>
  <c r="C15" i="40"/>
  <c r="C32" i="40" l="1"/>
  <c r="C33" i="39"/>
  <c r="D42" i="19" l="1"/>
  <c r="E42" i="19" l="1"/>
  <c r="D41" i="19"/>
  <c r="D26" i="40"/>
  <c r="D21" i="40"/>
  <c r="D23" i="39"/>
  <c r="E41" i="19" l="1"/>
  <c r="F42" i="19"/>
  <c r="E21" i="40"/>
  <c r="E23" i="39"/>
  <c r="E26" i="40"/>
  <c r="F41" i="19"/>
  <c r="G42" i="19" l="1"/>
  <c r="F21" i="40"/>
  <c r="F26" i="40"/>
  <c r="F23" i="39"/>
  <c r="H42" i="19" l="1"/>
  <c r="G41" i="19"/>
  <c r="G26" i="40"/>
  <c r="G23" i="39"/>
  <c r="G21" i="40"/>
  <c r="H41" i="19"/>
  <c r="H21" i="40" l="1"/>
  <c r="H23" i="39"/>
  <c r="C39" i="39" s="1"/>
  <c r="H26" i="40"/>
  <c r="H15" i="39"/>
  <c r="C34" i="39" s="1"/>
  <c r="H28" i="40"/>
  <c r="C44" i="39" l="1"/>
  <c r="C7" i="35" l="1"/>
  <c r="E7" i="35"/>
  <c r="F21" i="39" s="1"/>
  <c r="D7" i="35"/>
  <c r="F7" i="35"/>
  <c r="G7" i="35"/>
  <c r="E8" i="35" l="1"/>
  <c r="E11" i="35" s="1"/>
  <c r="D8" i="35"/>
  <c r="D11" i="35" s="1"/>
  <c r="E21" i="39"/>
  <c r="G8" i="35"/>
  <c r="G11" i="35" s="1"/>
  <c r="H21" i="39"/>
  <c r="C8" i="35"/>
  <c r="C11" i="35" s="1"/>
  <c r="D21" i="39"/>
  <c r="G21" i="39"/>
  <c r="F8" i="35"/>
  <c r="F11" i="35" s="1"/>
  <c r="H20" i="40" l="1"/>
  <c r="E20" i="40"/>
  <c r="G20" i="40"/>
  <c r="D20" i="40"/>
  <c r="F20" i="40"/>
  <c r="C46" i="39"/>
  <c r="C51" i="39" s="1"/>
  <c r="C33" i="40" l="1"/>
  <c r="G16" i="40" l="1"/>
  <c r="G23" i="40" s="1"/>
  <c r="G24" i="40" s="1"/>
  <c r="G25" i="40" s="1"/>
  <c r="G32" i="40" s="1"/>
  <c r="D16" i="40"/>
  <c r="D23" i="40" s="1"/>
  <c r="D24" i="40" s="1"/>
  <c r="D25" i="40" s="1"/>
  <c r="D32" i="40" s="1"/>
  <c r="E16" i="40"/>
  <c r="E23" i="40" s="1"/>
  <c r="E24" i="40" s="1"/>
  <c r="E25" i="40" s="1"/>
  <c r="E32" i="40" s="1"/>
  <c r="F16" i="40"/>
  <c r="F23" i="40" s="1"/>
  <c r="F24" i="40" s="1"/>
  <c r="F25" i="40" s="1"/>
  <c r="F32" i="40" s="1"/>
  <c r="H16" i="40"/>
  <c r="H23" i="40" s="1"/>
  <c r="H24" i="40" s="1"/>
  <c r="H25" i="40" s="1"/>
  <c r="H32" i="40" s="1"/>
  <c r="C35" i="40" l="1"/>
  <c r="D35" i="40" s="1"/>
  <c r="C36" i="40"/>
  <c r="D36" i="40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<sst xmlns="http://schemas.openxmlformats.org/spreadsheetml/2006/main" count="1402" uniqueCount="326">
  <si>
    <t>JOA</t>
  </si>
  <si>
    <t>Receitas Irrecuperáveis</t>
  </si>
  <si>
    <t>Pedro Canário</t>
  </si>
  <si>
    <t>Nova Venecia</t>
  </si>
  <si>
    <t>Mimoso do Sul</t>
  </si>
  <si>
    <t>Jaguaré</t>
  </si>
  <si>
    <t>Vila Velha</t>
  </si>
  <si>
    <t>Cariacica</t>
  </si>
  <si>
    <t>Cachoeiro de Itapemirim</t>
  </si>
  <si>
    <t>Linhares</t>
  </si>
  <si>
    <t>Colatina</t>
  </si>
  <si>
    <t>São Mateus</t>
  </si>
  <si>
    <t>Vitória</t>
  </si>
  <si>
    <t>Guarapari</t>
  </si>
  <si>
    <t>Expansão industrial</t>
  </si>
  <si>
    <t>Planta de Silicato - Vitória</t>
  </si>
  <si>
    <t>WACC Homologada</t>
  </si>
  <si>
    <t>Taxa de IRRPJ/CSSL</t>
  </si>
  <si>
    <t>P&amp;D</t>
  </si>
  <si>
    <t>Capital de Giro</t>
  </si>
  <si>
    <t>VRTE Taxa ARSP</t>
  </si>
  <si>
    <t xml:space="preserve">Volume Não termico </t>
  </si>
  <si>
    <t>Volume Térmico</t>
  </si>
  <si>
    <t xml:space="preserve">(-) </t>
  </si>
  <si>
    <t>BRRLo</t>
  </si>
  <si>
    <t>(+)</t>
  </si>
  <si>
    <t>Receita Não Térmica</t>
  </si>
  <si>
    <t>Receita Térmica</t>
  </si>
  <si>
    <t>Receitas correlatas e acc</t>
  </si>
  <si>
    <t>(-)</t>
  </si>
  <si>
    <t>OPEX</t>
  </si>
  <si>
    <t>Odespi</t>
  </si>
  <si>
    <t>Di</t>
  </si>
  <si>
    <t xml:space="preserve">Ori + ∆inv </t>
  </si>
  <si>
    <t>(=)</t>
  </si>
  <si>
    <t>Ebit</t>
  </si>
  <si>
    <t>IRRPJ</t>
  </si>
  <si>
    <t>Capexi</t>
  </si>
  <si>
    <t xml:space="preserve"> BRRLt</t>
  </si>
  <si>
    <t>NCGi</t>
  </si>
  <si>
    <t>NCGt</t>
  </si>
  <si>
    <t>Cash Flow Concessão</t>
  </si>
  <si>
    <t>Margem Média de Distribuição</t>
  </si>
  <si>
    <t>R$/m³</t>
  </si>
  <si>
    <t>TIR</t>
  </si>
  <si>
    <t>VPL</t>
  </si>
  <si>
    <t>WACC de remuneração utilizada</t>
  </si>
  <si>
    <t>Taxa de IR</t>
  </si>
  <si>
    <t>Cálculo Regulatório</t>
  </si>
  <si>
    <t>Ano Ciclo</t>
  </si>
  <si>
    <t>Variáveis</t>
  </si>
  <si>
    <t>R$</t>
  </si>
  <si>
    <t>BRRLt</t>
  </si>
  <si>
    <t>ODESPi (sem P&amp;D, sem Irrecuperáveis e Perdas)</t>
  </si>
  <si>
    <t>Receitas Irrecuperáveis Custo gas (ODESPi )</t>
  </si>
  <si>
    <t>Receitas Irrecuperáveis Margem (ODESPi )</t>
  </si>
  <si>
    <t xml:space="preserve">Receitas correlatas e accesórias </t>
  </si>
  <si>
    <t xml:space="preserve">Di </t>
  </si>
  <si>
    <t>Lbsti + ajuste 1º ciclo</t>
  </si>
  <si>
    <t xml:space="preserve">Ori </t>
  </si>
  <si>
    <t>m³</t>
  </si>
  <si>
    <t>Vi</t>
  </si>
  <si>
    <t>Parcelas da fórmula:</t>
  </si>
  <si>
    <t>Numerador:</t>
  </si>
  <si>
    <t xml:space="preserve">R$ </t>
  </si>
  <si>
    <t>VPL NCGi</t>
  </si>
  <si>
    <t>VPL NCGt</t>
  </si>
  <si>
    <t>VPL Opex</t>
  </si>
  <si>
    <t>VPL Odespsi</t>
  </si>
  <si>
    <t>VPL Di</t>
  </si>
  <si>
    <t>VPL LB Seg térmico</t>
  </si>
  <si>
    <t>VPL Capexi</t>
  </si>
  <si>
    <t>VPL Ori</t>
  </si>
  <si>
    <t>VPL Receitas corre e accesórias</t>
  </si>
  <si>
    <t>VPL (P&amp;D)</t>
  </si>
  <si>
    <t>VPL (Irrecuperáveis custo do gás)</t>
  </si>
  <si>
    <t>VPL (Irrecuperáveis Margem)</t>
  </si>
  <si>
    <t>Denominador:</t>
  </si>
  <si>
    <t>VPL Volume Seg não térmico</t>
  </si>
  <si>
    <t>Margem Segmento Não Térmico</t>
  </si>
  <si>
    <t>Nas abas ao lado direito estão localizadas os resultados deste plano</t>
  </si>
  <si>
    <t>Nas abas ao lado direito estão localizadas as premissas</t>
  </si>
  <si>
    <t>No Plano de Negócios os valores estão em moeda de outubro de 24, salvo onde claramente explicitado</t>
  </si>
  <si>
    <t>ANO 6</t>
  </si>
  <si>
    <t>ANO 7</t>
  </si>
  <si>
    <t>ANO 8</t>
  </si>
  <si>
    <t>ANO 9</t>
  </si>
  <si>
    <t>ANO 10</t>
  </si>
  <si>
    <t>Mil m³/dia</t>
  </si>
  <si>
    <t xml:space="preserve"> Interiorização do desenvolvimento do Estado - Ampliação dos corredores sustentáveis - Pedro Canário</t>
  </si>
  <si>
    <t xml:space="preserve"> Interiorização do desenvolvimento do Estado - Ampliação dos corredores sustentáveis - Pedra Azul</t>
  </si>
  <si>
    <t xml:space="preserve"> Interiorização do desenvolvimento do Estado - Ampliação dos corredores sustentáveis - Nova Venecia</t>
  </si>
  <si>
    <t xml:space="preserve"> Interiorização do desenvolvimento do Estado - Ampliação dos corredores sustentáveis - Mimoso do Sul</t>
  </si>
  <si>
    <t xml:space="preserve"> Interiorização do desenvolvimento do Estado - Ampliação dos corredores sustentáveis - Jaguaré</t>
  </si>
  <si>
    <t xml:space="preserve"> Interiorização do desenvolvimento do Estado - Ampliação dos corredores sustentáveis - Infraestrutura para o gás natural no transporte</t>
  </si>
  <si>
    <t xml:space="preserve"> Interiorização do desenvolvimento do Estado - Injeção do biometano - Vila Velha</t>
  </si>
  <si>
    <t xml:space="preserve"> Interiorização do desenvolvimento do Estado - Injeção do biometano - Cariacica</t>
  </si>
  <si>
    <t xml:space="preserve"> Interiorização do desenvolvimento do Estado - Injeção do biometano - Outras plantas de biometano</t>
  </si>
  <si>
    <t xml:space="preserve"> Interiorização do desenvolvimento do Estado -  Infraestrutura energética - PARKLOG BR/ES</t>
  </si>
  <si>
    <t xml:space="preserve"> Interiorização do desenvolvimento do Estado - Interiorização - Cachoeiro de Itapemirim</t>
  </si>
  <si>
    <t xml:space="preserve"> Interiorização do desenvolvimento do Estado - Interiorização - Linhares</t>
  </si>
  <si>
    <t xml:space="preserve"> Interiorização do desenvolvimento do Estado - Interiorização - Colatina</t>
  </si>
  <si>
    <t xml:space="preserve"> Interiorização do desenvolvimento do Estado - Interiorização - São Mateus</t>
  </si>
  <si>
    <t>Democratização energética -  Expansão da rede de gás - Vitória</t>
  </si>
  <si>
    <t>Democratização energética -  Expansão da rede de gás - Vila Velha</t>
  </si>
  <si>
    <t xml:space="preserve">Democratização energética -  Expansão da rede de gás - Serra </t>
  </si>
  <si>
    <t>Democratização energética -  Expansão da rede de gás - Cariacica</t>
  </si>
  <si>
    <t>Democratização energética -  Expansão da rede de gás - Guarapari</t>
  </si>
  <si>
    <t>Democratização energética -  Expansão da rede de gás - Interconexão - Anchieta Guarapari</t>
  </si>
  <si>
    <t>Democratização energética - Diversificação da Matriz - Expansão industrial</t>
  </si>
  <si>
    <t>Democratização energética - Diversificação da Matriz - Planta de Silicato - Vitória</t>
  </si>
  <si>
    <t xml:space="preserve">Operação segura, confiável e de qualidade - Infraestrutura e Digitalização  - Infraestrutura e Digitalização </t>
  </si>
  <si>
    <t>Operação segura, confiável e de qualidade - Integridade das instalações - Integridade das instalações</t>
  </si>
  <si>
    <t xml:space="preserve">Operação segura, confiável e de qualidade - PE - Serra  - PE - Serra </t>
  </si>
  <si>
    <t>UTE Linhares</t>
  </si>
  <si>
    <t>UTE Linhares Expansão</t>
  </si>
  <si>
    <t>UTE Povoação</t>
  </si>
  <si>
    <t>UTE TEVISA</t>
  </si>
  <si>
    <t>Total Não térmico</t>
  </si>
  <si>
    <t xml:space="preserve">Total Térmico </t>
  </si>
  <si>
    <t>Total</t>
  </si>
  <si>
    <t>Volume Mercado Cativo (Não termico)</t>
  </si>
  <si>
    <t>Volume Mercado Livre (Não térmico)</t>
  </si>
  <si>
    <t>Termicas</t>
  </si>
  <si>
    <t>Faixa de consumo mensal</t>
  </si>
  <si>
    <t>Ciclo 2025-2030</t>
  </si>
  <si>
    <t>Estrutura Vigente/Contratual</t>
  </si>
  <si>
    <t>Proposta de Estrutura</t>
  </si>
  <si>
    <t>Receita de Margem sem impostos</t>
  </si>
  <si>
    <t xml:space="preserve">PRC* R$ </t>
  </si>
  <si>
    <t>PUC* R$/m³</t>
  </si>
  <si>
    <t>PRC* R$/m³</t>
  </si>
  <si>
    <t>*Estrutura Tarifária de Maio 24, a ser atualizada, após rejuste anual pela ARSP</t>
  </si>
  <si>
    <t>Receita de margem por ano do ciclo R$</t>
  </si>
  <si>
    <t>TAXA ARSP (R$)</t>
  </si>
  <si>
    <t>LUCRO BRUTO Segmento Termoelétrico LBst (R$)</t>
  </si>
  <si>
    <t>Nome do usuário</t>
  </si>
  <si>
    <t>Ago/20-Jul/21</t>
  </si>
  <si>
    <t>Ago/21-Jul/22</t>
  </si>
  <si>
    <t>Ago/22-Jul/23</t>
  </si>
  <si>
    <t>Ago/23-Jul/24</t>
  </si>
  <si>
    <t>Ago/24-mar/25</t>
  </si>
  <si>
    <t>Ago/25-Jul/26</t>
  </si>
  <si>
    <t>Ago/26-Jul/27</t>
  </si>
  <si>
    <t>Ago/27-Jul/28</t>
  </si>
  <si>
    <t>Ago/28-Jul/29</t>
  </si>
  <si>
    <t>Ago/29-Jul/30</t>
  </si>
  <si>
    <t>LINHARES GERACAO SA</t>
  </si>
  <si>
    <t>TERMELETRICA VIANA S/A</t>
  </si>
  <si>
    <t>POVOACAO ENERGIA S.A</t>
  </si>
  <si>
    <t>Con ajuste ano regulatorio 5</t>
  </si>
  <si>
    <t>volume m3 - ARSP</t>
  </si>
  <si>
    <t>Receita com _demanda prop ARSP</t>
  </si>
  <si>
    <t>Receita com _Estrutura vigente</t>
  </si>
  <si>
    <t>Receita [R$]</t>
  </si>
  <si>
    <t>Receita com _Estrutura proposta</t>
  </si>
  <si>
    <t>Receita valores monetarios ajustados</t>
  </si>
  <si>
    <t>Cenario demanda projetada ajutada</t>
  </si>
  <si>
    <t>[R$ Out 2024]</t>
  </si>
  <si>
    <t>Ajuste de maio 2024 a abril 2025</t>
  </si>
  <si>
    <t>[R$ Mai 2025]</t>
  </si>
  <si>
    <t>Compensacao pela retroatividade da térmica</t>
  </si>
  <si>
    <t>Compensação retraotividade térmica</t>
  </si>
  <si>
    <t>[R$ Agost2024]</t>
  </si>
  <si>
    <t>Ajuste IGPM de agosto 2024 a Out 2024</t>
  </si>
  <si>
    <t>[R$ Abril 2025]</t>
  </si>
  <si>
    <t>Ajuste IGPM de agosto 2024 a abril 2025</t>
  </si>
  <si>
    <t>Preço do gás (R$/m³) com impostos</t>
  </si>
  <si>
    <t>faturamento R$ / ano regulatório</t>
  </si>
  <si>
    <t>Custo do gás MC não termico</t>
  </si>
  <si>
    <t>Receita de Margem não térmico</t>
  </si>
  <si>
    <t>TOTAL</t>
  </si>
  <si>
    <t>Total (R$)</t>
  </si>
  <si>
    <t xml:space="preserve">Ano 6 </t>
  </si>
  <si>
    <t>Ano 7</t>
  </si>
  <si>
    <t>Ano 8</t>
  </si>
  <si>
    <t>Ano 9</t>
  </si>
  <si>
    <t>Ano 10</t>
  </si>
  <si>
    <t>MSO</t>
  </si>
  <si>
    <t>CAPEX - Base de Outubro de 24</t>
  </si>
  <si>
    <t>CAPEX TOTAL</t>
  </si>
  <si>
    <t>Ano 6</t>
  </si>
  <si>
    <t>Infraestrutura e Digitalização</t>
  </si>
  <si>
    <t>Reforma Nova Sede da ESGás</t>
  </si>
  <si>
    <t>Renovação de Frota</t>
  </si>
  <si>
    <t>DEBRANDING</t>
  </si>
  <si>
    <t>Ativos de conversão</t>
  </si>
  <si>
    <t>Renovação de hardware</t>
  </si>
  <si>
    <t>Estações de Transferência de Custódia - ETC</t>
  </si>
  <si>
    <t>Digitalização e Tecnologia
da informação</t>
  </si>
  <si>
    <t>Estações de Controle de Pressão</t>
  </si>
  <si>
    <t>Serra</t>
  </si>
  <si>
    <t>Estações de Odorização</t>
  </si>
  <si>
    <t>Ativos de conexão</t>
  </si>
  <si>
    <t>Edificações</t>
  </si>
  <si>
    <t>Linha principal do Sistema de Distribuição - LPD</t>
  </si>
  <si>
    <t>Rede de Distribuição - RD</t>
  </si>
  <si>
    <t>Ramais</t>
  </si>
  <si>
    <t>Medidores</t>
  </si>
  <si>
    <t>Conjunto de Regulagem e Medição - CRM</t>
  </si>
  <si>
    <t>Sistema de Proteção Catódica da Tubulação</t>
  </si>
  <si>
    <t>Sistema de Supervisão e Controle</t>
  </si>
  <si>
    <t>Sistema de Comunicação Local</t>
  </si>
  <si>
    <t>Direitos, Marcas e Patentes, excluindo outorga</t>
  </si>
  <si>
    <t>Fibra ótica</t>
  </si>
  <si>
    <t>Móveis, Utensílios e Equipamentos em Geral</t>
  </si>
  <si>
    <t>Sistema de Proteção e Combate a Incêndio</t>
  </si>
  <si>
    <t>Terrenos</t>
  </si>
  <si>
    <t>Urbanização e Benfeitorias</t>
  </si>
  <si>
    <t>Veículos e Equipamentos de Transporte</t>
  </si>
  <si>
    <t>Equipamentos de Oficina e Laboratório</t>
  </si>
  <si>
    <t>PE - Serra</t>
  </si>
  <si>
    <t>Equipamentos de TI e Softwares</t>
  </si>
  <si>
    <t>Infraestrutura energetica para o Parklog</t>
  </si>
  <si>
    <t>Anchieta</t>
  </si>
  <si>
    <t>Domingos Martins</t>
  </si>
  <si>
    <t>Biometano - Vila Velha</t>
  </si>
  <si>
    <t>Biometano - Cariacica</t>
  </si>
  <si>
    <t>Biometano - Outras plantas</t>
  </si>
  <si>
    <t>Infra para o gás natural no transporte</t>
  </si>
  <si>
    <t>SEGURANÇA OPERACIONAL</t>
  </si>
  <si>
    <t>Ponto de Recebimento</t>
  </si>
  <si>
    <t>ERP/ ERS</t>
  </si>
  <si>
    <t>CRM/ CM</t>
  </si>
  <si>
    <t>Descompressão</t>
  </si>
  <si>
    <t>Compressão</t>
  </si>
  <si>
    <t>CRC</t>
  </si>
  <si>
    <t>Válvula em Espaço Confinado</t>
  </si>
  <si>
    <t>Equipamento de Pesquisa de Vazamento</t>
  </si>
  <si>
    <t>Adequação do Sistema de Proteção Catódica</t>
  </si>
  <si>
    <t>Adequação de Setorização de Rede</t>
  </si>
  <si>
    <t>Interligação UTE Linhares</t>
  </si>
  <si>
    <t>Ponte Ayrton Senna</t>
  </si>
  <si>
    <t>Derivação AMT</t>
  </si>
  <si>
    <t>Rede de válvula área INFRAERO</t>
  </si>
  <si>
    <t>Controle de vazão PR viana</t>
  </si>
  <si>
    <t>Ano</t>
  </si>
  <si>
    <t>Tipo de Ativo</t>
  </si>
  <si>
    <t>Prazo</t>
  </si>
  <si>
    <t>Depreciação A.A</t>
  </si>
  <si>
    <t>5 anos</t>
  </si>
  <si>
    <t>Vigência contratual</t>
  </si>
  <si>
    <t>10 anos</t>
  </si>
  <si>
    <t>0</t>
  </si>
  <si>
    <t>Almoxarifado e Obras em Andamento</t>
  </si>
  <si>
    <t>Ativo Imobilizado em Serviço (Valor Novo de Reposição)</t>
  </si>
  <si>
    <t>Depreciação da BAR E OUTORGA</t>
  </si>
  <si>
    <t>BRLL</t>
  </si>
  <si>
    <t>D&amp;A</t>
  </si>
  <si>
    <t xml:space="preserve">BRR Inicial </t>
  </si>
  <si>
    <t>ATIVOS DE CONVERSÃO</t>
  </si>
  <si>
    <t>CONJUNTO DE REGULAGEM E MEDIÇÃO – CRM, MEDIDORES E RAMAIS</t>
  </si>
  <si>
    <t>EDIFICAÇÕES, OBRAS CIVIS E BENFEITORIAS – ADMINISTRAÇÃO</t>
  </si>
  <si>
    <t>EDIFICAÇÕES, OBRAS CIVIS E BENFEITORIAS – DISTRIBUIÇÃO</t>
  </si>
  <si>
    <t>EQUIPAMENTOS DE PROCESSAMENTO ELETRÔNICO DE DADOS – ADMINISTRAÇÃO</t>
  </si>
  <si>
    <t>EQUIPAMENTOS DE PROCESSAMENTO ELETRÔNICO DE DADOS – DISTRIBUIÇÃO</t>
  </si>
  <si>
    <t>EQUIPAMENTOS E MÓVEIS ADMINISTRATIVOS – ADMINISTRAÇÃO</t>
  </si>
  <si>
    <t>EQUIPAMENTOS E MÓVEIS ADMINISTRATIVOS – DISTRIBUIÇÃO</t>
  </si>
  <si>
    <t>ESTAÇÃO DE CONTROLE DE PRESSÃO</t>
  </si>
  <si>
    <t>ESTAÇÃO DE ODORIZAÇÃO</t>
  </si>
  <si>
    <t>MÁQUINAS E EQUIPAMENTOS OPERACIONAIS – ADMINISTRAÇÃO</t>
  </si>
  <si>
    <t>MÁQUINAS E EQUIPAMENTOS OPERACIONAIS – DISTRIBUIÇÃO</t>
  </si>
  <si>
    <t>OUTORGA</t>
  </si>
  <si>
    <t>PONTOS DE RECEBIMENTO</t>
  </si>
  <si>
    <t>RAMAIS DE SERVIÇOS, EXCETO SEGMENTOS RESIDENCIAL E COMERCIAL</t>
  </si>
  <si>
    <t>REDE DE DISTRIBUIÇÃO CONSTRUÍDA EM AÇO</t>
  </si>
  <si>
    <t>REDE DE DISTRIBUIÇÃO CONSTRUÍDA EM PEAD – POLIETILENO</t>
  </si>
  <si>
    <t>SERVIDÕES</t>
  </si>
  <si>
    <t>SOFTWARES E LICENÇAS</t>
  </si>
  <si>
    <t>TERRENOS – DISTRIBUIÇÃO</t>
  </si>
  <si>
    <t>OUTROS</t>
  </si>
  <si>
    <t>VEÍCULOS – ADMINISTRAÇÃO</t>
  </si>
  <si>
    <t>Depreciação total</t>
  </si>
  <si>
    <t xml:space="preserve">BRRL </t>
  </si>
  <si>
    <t>CAPEX Bruto</t>
  </si>
  <si>
    <t>Depreciação Acumulada, ano 5</t>
  </si>
  <si>
    <t>Depreciação Acumualda</t>
  </si>
  <si>
    <t>ANO 5</t>
  </si>
  <si>
    <t>CAPEX Líquido</t>
  </si>
  <si>
    <t>Capex Incremental Base Bruta</t>
  </si>
  <si>
    <t xml:space="preserve">CAPEX Bruto </t>
  </si>
  <si>
    <t>z</t>
  </si>
  <si>
    <t>Depreciação Acumulada dos Ativos próprios</t>
  </si>
  <si>
    <t>ANO 11</t>
  </si>
  <si>
    <t>Ativos Líquidos - Base Incremental</t>
  </si>
  <si>
    <t>Preço do gás (R$/m³) com impostos - ARSP</t>
  </si>
  <si>
    <t xml:space="preserve"> Preço ($R/m3)</t>
  </si>
  <si>
    <t>Preço transporte</t>
  </si>
  <si>
    <t>Preço  (R$/m³) com impostos</t>
  </si>
  <si>
    <t xml:space="preserve">Fonte: </t>
  </si>
  <si>
    <t>Ago/24-Mar/25*</t>
  </si>
  <si>
    <t>P</t>
  </si>
  <si>
    <t>arquivo "OPEX"</t>
  </si>
  <si>
    <t>TOTAL - ARSP</t>
  </si>
  <si>
    <t>Ajuste IGPM (Abril 2025-Out 2024)</t>
  </si>
  <si>
    <t>Receitas Correlatas e acessórias</t>
  </si>
  <si>
    <t>Ítem</t>
  </si>
  <si>
    <t>Receita</t>
  </si>
  <si>
    <t>Milhares de R$</t>
  </si>
  <si>
    <t>R$ abril 25</t>
  </si>
  <si>
    <t>Compartilhamento</t>
  </si>
  <si>
    <t>Ajuste igpm julho 2024 a abril 2025</t>
  </si>
  <si>
    <t>Projeto</t>
  </si>
  <si>
    <t>R$ out/24</t>
  </si>
  <si>
    <t>IGPM Out/24 a Abr/25</t>
  </si>
  <si>
    <t>Taxas de depreciação</t>
  </si>
  <si>
    <t>BRRL</t>
  </si>
  <si>
    <t>CAPEX</t>
  </si>
  <si>
    <r>
      <t>BRRL</t>
    </r>
    <r>
      <rPr>
        <vertAlign val="subscript"/>
        <sz val="11"/>
        <color theme="1"/>
        <rFont val="Calibri"/>
        <family val="2"/>
      </rPr>
      <t>0</t>
    </r>
  </si>
  <si>
    <r>
      <t>VPL do BRRL</t>
    </r>
    <r>
      <rPr>
        <vertAlign val="subscript"/>
        <sz val="11"/>
        <color theme="1"/>
        <rFont val="Calibri"/>
        <family val="2"/>
      </rPr>
      <t>T</t>
    </r>
  </si>
  <si>
    <t>Ago/24-mar/25*</t>
  </si>
  <si>
    <t>* ajustado a 12 meses</t>
  </si>
  <si>
    <t>Volume sem projetos</t>
  </si>
  <si>
    <t>Preço Ponderado Molecula R$/m3</t>
  </si>
  <si>
    <t xml:space="preserve">Receita correlatas e acessórias </t>
  </si>
  <si>
    <t>Ano Ciclo (R$ abril/25)</t>
  </si>
  <si>
    <t>Os valores estão em moeda de abril de 25</t>
  </si>
  <si>
    <t>PMSO - DATA Base abril/25 (R$)</t>
  </si>
  <si>
    <r>
      <t>BRR Inicial (B.B + B.I )-</t>
    </r>
    <r>
      <rPr>
        <b/>
        <sz val="8"/>
        <color theme="0"/>
        <rFont val="Calibri"/>
        <family val="2"/>
      </rPr>
      <t xml:space="preserve"> </t>
    </r>
    <r>
      <rPr>
        <b/>
        <sz val="12"/>
        <color theme="0"/>
        <rFont val="Calibri"/>
        <family val="2"/>
      </rPr>
      <t>Valor Bruto jul/24, em moeda de abril de 25</t>
    </r>
  </si>
  <si>
    <t>Depreciação acumulada  (B.B + B.I ) - em moeda de abril de 25</t>
  </si>
  <si>
    <r>
      <t>BRR Inicial  (B.B + B.I ) -</t>
    </r>
    <r>
      <rPr>
        <b/>
        <sz val="8"/>
        <color theme="0"/>
        <rFont val="Calibri"/>
        <family val="2"/>
      </rPr>
      <t xml:space="preserve"> </t>
    </r>
    <r>
      <rPr>
        <b/>
        <sz val="12"/>
        <color theme="0"/>
        <rFont val="Calibri"/>
        <family val="2"/>
      </rPr>
      <t>Valor Líquido ref ao ano, em moeda de abril de 25</t>
    </r>
  </si>
  <si>
    <t>Capex Incremental, ref ao ano 5</t>
  </si>
  <si>
    <t>Média Ponderada</t>
  </si>
  <si>
    <t>volume m3/dia - ARSP</t>
  </si>
  <si>
    <t>Receita de margem por ano do ciclo R$ (data base abril/25)</t>
  </si>
  <si>
    <t>Valores ajustados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</si>
</sst>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8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&quot;. &quot;@"/>
    <numFmt numFmtId="167" formatCode="_-* #,##0.000_-;\-* #,##0.000_-;_-* &quot;-&quot;??_-;_-@_-"/>
    <numFmt numFmtId="168" formatCode="0.0000"/>
    <numFmt numFmtId="169" formatCode="0.0%"/>
    <numFmt numFmtId="170" formatCode="_-* #,##0.0000_-;\-* #,##0.0000_-;_-* &quot;-&quot;??_-;_-@_-"/>
    <numFmt numFmtId="171" formatCode="0.0"/>
    <numFmt numFmtId="172" formatCode="_-* #,##0_-;\-* #,##0_-;_-* &quot;-&quot;????_-;_-@_-"/>
    <numFmt numFmtId="173" formatCode="0.00000000"/>
    <numFmt numFmtId="174" formatCode="_([$€-2]* #,##0.00_);_([$€-2]* \(#,##0.00\);_([$€-2]* &quot;-&quot;??_)"/>
    <numFmt numFmtId="175" formatCode="_([$€]* #,##0.00_);_([$€]* \(#,##0.00\);_([$€]* &quot;-&quot;??_);_(@_)"/>
    <numFmt numFmtId="176" formatCode="_(* #,##0.00_);_(* \(#,##0.00\);_(* &quot;-&quot;??_);_(@_)"/>
    <numFmt numFmtId="177" formatCode="0.0000%"/>
    <numFmt numFmtId="178" formatCode="_-* #,##0.000000000_-;\-* #,##0.000000000_-;_-* &quot;-&quot;????_-;_-@_-"/>
    <numFmt numFmtId="179" formatCode="_-* #,##0.0_-;\-* #,##0.0_-;_-* &quot;-&quot;??_-;_-@_-"/>
    <numFmt numFmtId="180" formatCode="_-* #,##0.0000_-;\-* #,##0.0000_-;_-* &quot;-&quot;????_-;_-@_-"/>
    <numFmt numFmtId="181" formatCode="0.00000"/>
    <numFmt numFmtId="182" formatCode="_-* #,##0.00\ _€_-;\-* #,##0.00\ _€_-;_-* &quot;-&quot;??\ _€_-;_-@_-"/>
    <numFmt numFmtId="183" formatCode="_-* #,##0.00000000_-;\-* #,##0.00000000_-;_-* &quot;-&quot;??_-;_-@_-"/>
    <numFmt numFmtId="184" formatCode="_-* #,##0.0000000_-;\-* #,##0.0000000_-;_-* &quot;-&quot;??_-;_-@_-"/>
    <numFmt numFmtId="185" formatCode="_-* #,##0.000000\ _€_-;\-* #,##0.000000\ _€_-;_-* &quot;-&quot;??\ _€_-;_-@_-"/>
    <numFmt numFmtId="186" formatCode="_-* #,##0.000000000\ _€_-;\-* #,##0.000000000\ _€_-;_-* &quot;-&quot;??\ _€_-;_-@_-"/>
    <numFmt numFmtId="187" formatCode="0.000000"/>
  </numFmts>
  <fonts count="5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b/>
      <sz val="11"/>
      <color rgb="FFFF0000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sz val="10"/>
      <color theme="1"/>
      <name val="Calibri"/>
      <family val="2"/>
    </font>
    <font>
      <u/>
      <sz val="10"/>
      <color indexed="12"/>
      <name val="Arial"/>
      <family val="2"/>
    </font>
    <font>
      <sz val="9"/>
      <color theme="1"/>
      <name val="Calibri"/>
      <family val="2"/>
    </font>
    <font>
      <sz val="11"/>
      <color indexed="8"/>
      <name val="Aptos Narrow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u/>
      <sz val="8"/>
      <color indexed="12"/>
      <name val="Courier"/>
      <family val="3"/>
    </font>
    <font>
      <b/>
      <sz val="10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22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b/>
      <sz val="11"/>
      <color theme="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i/>
      <sz val="10"/>
      <color theme="1" tint="0.34998626667073579"/>
      <name val="Calibri"/>
      <family val="2"/>
    </font>
    <font>
      <sz val="12"/>
      <color theme="1" tint="0.34998626667073579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sz val="11"/>
      <name val="Trebuchet MS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0"/>
      <name val="Calibri"/>
      <family val="2"/>
    </font>
    <font>
      <b/>
      <u/>
      <sz val="12"/>
      <color theme="1"/>
      <name val="Calibri"/>
      <family val="2"/>
    </font>
    <font>
      <sz val="11"/>
      <color theme="3" tint="0.89999084444715716"/>
      <name val="Calibri"/>
      <family val="2"/>
    </font>
    <font>
      <i/>
      <sz val="11"/>
      <color theme="0"/>
      <name val="Calibri"/>
      <family val="2"/>
    </font>
    <font>
      <vertAlign val="subscript"/>
      <sz val="11"/>
      <color theme="1"/>
      <name val="Calibri"/>
      <family val="2"/>
    </font>
    <font>
      <b/>
      <sz val="14"/>
      <color theme="3" tint="0.89999084444715716"/>
      <name val="Calibri"/>
      <family val="2"/>
    </font>
    <font>
      <sz val="14"/>
      <color theme="3" tint="0.89999084444715716"/>
      <name val="Calibri"/>
      <family val="2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A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tted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1" fillId="0" borderId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5" fillId="0" borderId="0"/>
    <xf numFmtId="175" fontId="6" fillId="0" borderId="0"/>
    <xf numFmtId="43" fontId="1" fillId="0" borderId="0" applyFont="0" applyFill="0" applyBorder="0" applyAlignment="0" applyProtection="0"/>
    <xf numFmtId="0" fontId="19" fillId="0" borderId="0"/>
    <xf numFmtId="174" fontId="6" fillId="0" borderId="0"/>
    <xf numFmtId="0" fontId="1" fillId="0" borderId="0"/>
    <xf numFmtId="174" fontId="6" fillId="0" borderId="0"/>
    <xf numFmtId="0" fontId="6" fillId="0" borderId="0"/>
    <xf numFmtId="43" fontId="7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176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24">
      <alignment wrapText="1"/>
    </xf>
    <xf numFmtId="0" fontId="21" fillId="0" borderId="0"/>
    <xf numFmtId="0" fontId="23" fillId="0" borderId="0">
      <alignment horizontal="left"/>
    </xf>
    <xf numFmtId="0" fontId="22" fillId="0" borderId="25">
      <alignment wrapText="1"/>
    </xf>
    <xf numFmtId="0" fontId="21" fillId="0" borderId="26">
      <alignment wrapText="1"/>
    </xf>
    <xf numFmtId="0" fontId="21" fillId="0" borderId="27">
      <alignment wrapText="1"/>
    </xf>
    <xf numFmtId="0" fontId="24" fillId="0" borderId="0" applyNumberFormat="0" applyFill="0" applyBorder="0" applyAlignment="0" applyProtection="0">
      <alignment vertical="top"/>
      <protection locked="0"/>
    </xf>
    <xf numFmtId="176" fontId="6" fillId="0" borderId="0" applyFont="0" applyFill="0" applyBorder="0" applyAlignment="0" applyProtection="0"/>
  </cellStyleXfs>
  <cellXfs count="33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0" fontId="3" fillId="0" borderId="0" xfId="0" applyFont="1"/>
    <xf numFmtId="3" fontId="0" fillId="0" borderId="0" xfId="0" applyNumberFormat="1"/>
    <xf numFmtId="0" fontId="0" fillId="0" borderId="5" xfId="0" applyBorder="1"/>
    <xf numFmtId="9" fontId="0" fillId="0" borderId="0" xfId="2" applyFont="1"/>
    <xf numFmtId="1" fontId="0" fillId="0" borderId="0" xfId="0" applyNumberFormat="1"/>
    <xf numFmtId="8" fontId="0" fillId="0" borderId="0" xfId="0" applyNumberFormat="1"/>
    <xf numFmtId="10" fontId="0" fillId="0" borderId="7" xfId="0" applyNumberFormat="1" applyBorder="1"/>
    <xf numFmtId="0" fontId="0" fillId="0" borderId="13" xfId="0" applyBorder="1"/>
    <xf numFmtId="0" fontId="1" fillId="0" borderId="0" xfId="9"/>
    <xf numFmtId="43" fontId="1" fillId="0" borderId="0" xfId="9" applyNumberFormat="1"/>
    <xf numFmtId="170" fontId="0" fillId="0" borderId="0" xfId="1" applyNumberFormat="1" applyFont="1"/>
    <xf numFmtId="167" fontId="0" fillId="0" borderId="0" xfId="0" applyNumberFormat="1"/>
    <xf numFmtId="0" fontId="4" fillId="0" borderId="0" xfId="0" applyFont="1"/>
    <xf numFmtId="0" fontId="10" fillId="0" borderId="0" xfId="0" applyFont="1"/>
    <xf numFmtId="1" fontId="0" fillId="0" borderId="0" xfId="0" applyNumberFormat="1" applyAlignment="1">
      <alignment horizontal="center"/>
    </xf>
    <xf numFmtId="1" fontId="13" fillId="0" borderId="0" xfId="0" applyNumberFormat="1" applyFont="1" applyAlignment="1">
      <alignment horizontal="center"/>
    </xf>
    <xf numFmtId="17" fontId="10" fillId="0" borderId="0" xfId="9" applyNumberFormat="1" applyFont="1"/>
    <xf numFmtId="171" fontId="12" fillId="0" borderId="0" xfId="9" applyNumberFormat="1" applyFont="1"/>
    <xf numFmtId="43" fontId="0" fillId="0" borderId="0" xfId="8" applyFont="1" applyFill="1" applyBorder="1"/>
    <xf numFmtId="180" fontId="0" fillId="0" borderId="0" xfId="0" applyNumberFormat="1"/>
    <xf numFmtId="170" fontId="1" fillId="0" borderId="9" xfId="8" applyNumberFormat="1" applyFont="1" applyBorder="1"/>
    <xf numFmtId="170" fontId="1" fillId="0" borderId="12" xfId="8" applyNumberFormat="1" applyFont="1" applyBorder="1"/>
    <xf numFmtId="164" fontId="1" fillId="0" borderId="0" xfId="9" applyNumberFormat="1"/>
    <xf numFmtId="43" fontId="1" fillId="0" borderId="8" xfId="8" applyFont="1" applyBorder="1"/>
    <xf numFmtId="43" fontId="1" fillId="0" borderId="10" xfId="8" applyFont="1" applyBorder="1"/>
    <xf numFmtId="170" fontId="1" fillId="0" borderId="8" xfId="9" applyNumberFormat="1" applyBorder="1"/>
    <xf numFmtId="170" fontId="1" fillId="0" borderId="9" xfId="9" applyNumberFormat="1" applyBorder="1"/>
    <xf numFmtId="170" fontId="1" fillId="0" borderId="10" xfId="9" applyNumberFormat="1" applyBorder="1"/>
    <xf numFmtId="170" fontId="1" fillId="0" borderId="12" xfId="9" applyNumberFormat="1" applyBorder="1"/>
    <xf numFmtId="0" fontId="9" fillId="0" borderId="0" xfId="9" applyFont="1"/>
    <xf numFmtId="2" fontId="1" fillId="0" borderId="0" xfId="9" applyNumberFormat="1"/>
    <xf numFmtId="0" fontId="5" fillId="5" borderId="0" xfId="9" applyFont="1" applyFill="1"/>
    <xf numFmtId="43" fontId="5" fillId="5" borderId="0" xfId="1" applyFont="1" applyFill="1" applyBorder="1"/>
    <xf numFmtId="43" fontId="10" fillId="5" borderId="0" xfId="6" applyNumberFormat="1" applyFont="1" applyFill="1" applyBorder="1" applyAlignment="1">
      <alignment horizontal="center"/>
    </xf>
    <xf numFmtId="0" fontId="10" fillId="5" borderId="0" xfId="9" applyFont="1" applyFill="1" applyAlignment="1">
      <alignment horizontal="center"/>
    </xf>
    <xf numFmtId="0" fontId="26" fillId="0" borderId="0" xfId="0" applyFont="1"/>
    <xf numFmtId="0" fontId="0" fillId="0" borderId="0" xfId="0" applyAlignment="1">
      <alignment horizontal="right"/>
    </xf>
    <xf numFmtId="183" fontId="0" fillId="0" borderId="0" xfId="1" applyNumberFormat="1" applyFont="1"/>
    <xf numFmtId="0" fontId="27" fillId="0" borderId="0" xfId="0" applyFont="1"/>
    <xf numFmtId="0" fontId="4" fillId="8" borderId="30" xfId="0" applyFont="1" applyFill="1" applyBorder="1" applyAlignment="1">
      <alignment horizontal="center"/>
    </xf>
    <xf numFmtId="179" fontId="1" fillId="0" borderId="0" xfId="9" applyNumberFormat="1"/>
    <xf numFmtId="0" fontId="1" fillId="9" borderId="0" xfId="9" applyFill="1"/>
    <xf numFmtId="43" fontId="1" fillId="0" borderId="0" xfId="1"/>
    <xf numFmtId="0" fontId="3" fillId="9" borderId="0" xfId="9" applyFont="1" applyFill="1"/>
    <xf numFmtId="0" fontId="14" fillId="0" borderId="0" xfId="0" applyFont="1" applyAlignment="1">
      <alignment vertical="center"/>
    </xf>
    <xf numFmtId="43" fontId="0" fillId="0" borderId="0" xfId="1" applyFont="1" applyFill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8" fontId="0" fillId="0" borderId="4" xfId="0" applyNumberFormat="1" applyBorder="1"/>
    <xf numFmtId="168" fontId="0" fillId="0" borderId="1" xfId="0" applyNumberFormat="1" applyBorder="1"/>
    <xf numFmtId="43" fontId="0" fillId="0" borderId="14" xfId="1" applyFont="1" applyBorder="1"/>
    <xf numFmtId="0" fontId="5" fillId="11" borderId="0" xfId="0" applyFont="1" applyFill="1"/>
    <xf numFmtId="0" fontId="14" fillId="0" borderId="0" xfId="0" applyFont="1"/>
    <xf numFmtId="0" fontId="30" fillId="12" borderId="23" xfId="0" quotePrefix="1" applyFont="1" applyFill="1" applyBorder="1" applyAlignment="1">
      <alignment horizontal="center"/>
    </xf>
    <xf numFmtId="0" fontId="30" fillId="12" borderId="16" xfId="0" applyFont="1" applyFill="1" applyBorder="1" applyAlignment="1">
      <alignment horizontal="center"/>
    </xf>
    <xf numFmtId="0" fontId="30" fillId="12" borderId="17" xfId="0" applyFont="1" applyFill="1" applyBorder="1" applyAlignment="1">
      <alignment horizontal="center"/>
    </xf>
    <xf numFmtId="43" fontId="14" fillId="0" borderId="0" xfId="1" applyFont="1"/>
    <xf numFmtId="43" fontId="30" fillId="11" borderId="18" xfId="1" applyFont="1" applyFill="1" applyBorder="1"/>
    <xf numFmtId="42" fontId="30" fillId="11" borderId="1" xfId="0" applyNumberFormat="1" applyFont="1" applyFill="1" applyBorder="1"/>
    <xf numFmtId="42" fontId="30" fillId="11" borderId="19" xfId="0" applyNumberFormat="1" applyFont="1" applyFill="1" applyBorder="1"/>
    <xf numFmtId="0" fontId="31" fillId="0" borderId="18" xfId="0" applyFont="1" applyBorder="1"/>
    <xf numFmtId="42" fontId="31" fillId="0" borderId="1" xfId="0" applyNumberFormat="1" applyFont="1" applyBorder="1"/>
    <xf numFmtId="42" fontId="31" fillId="0" borderId="19" xfId="0" applyNumberFormat="1" applyFont="1" applyBorder="1"/>
    <xf numFmtId="166" fontId="33" fillId="0" borderId="23" xfId="0" applyNumberFormat="1" applyFont="1" applyBorder="1" applyAlignment="1">
      <alignment horizontal="left" vertical="center"/>
    </xf>
    <xf numFmtId="43" fontId="14" fillId="0" borderId="16" xfId="1" applyFont="1" applyBorder="1"/>
    <xf numFmtId="166" fontId="33" fillId="0" borderId="18" xfId="0" applyNumberFormat="1" applyFont="1" applyBorder="1" applyAlignment="1">
      <alignment horizontal="left" vertical="center"/>
    </xf>
    <xf numFmtId="43" fontId="14" fillId="0" borderId="1" xfId="1" applyFont="1" applyBorder="1"/>
    <xf numFmtId="43" fontId="14" fillId="0" borderId="19" xfId="1" applyFont="1" applyBorder="1"/>
    <xf numFmtId="42" fontId="14" fillId="0" borderId="0" xfId="0" applyNumberFormat="1" applyFont="1"/>
    <xf numFmtId="166" fontId="33" fillId="0" borderId="20" xfId="0" applyNumberFormat="1" applyFont="1" applyBorder="1" applyAlignment="1">
      <alignment horizontal="left" vertical="center"/>
    </xf>
    <xf numFmtId="43" fontId="14" fillId="0" borderId="21" xfId="1" applyFont="1" applyBorder="1"/>
    <xf numFmtId="179" fontId="14" fillId="0" borderId="0" xfId="0" applyNumberFormat="1" applyFont="1"/>
    <xf numFmtId="43" fontId="14" fillId="0" borderId="17" xfId="1" applyFont="1" applyBorder="1"/>
    <xf numFmtId="164" fontId="14" fillId="0" borderId="1" xfId="1" applyNumberFormat="1" applyFont="1" applyBorder="1"/>
    <xf numFmtId="164" fontId="14" fillId="0" borderId="19" xfId="1" applyNumberFormat="1" applyFont="1" applyBorder="1"/>
    <xf numFmtId="43" fontId="14" fillId="0" borderId="0" xfId="0" applyNumberFormat="1" applyFont="1"/>
    <xf numFmtId="43" fontId="14" fillId="0" borderId="22" xfId="1" applyFont="1" applyBorder="1"/>
    <xf numFmtId="0" fontId="34" fillId="0" borderId="0" xfId="0" applyFont="1"/>
    <xf numFmtId="0" fontId="32" fillId="0" borderId="0" xfId="0" applyFont="1"/>
    <xf numFmtId="10" fontId="32" fillId="0" borderId="0" xfId="0" applyNumberFormat="1" applyFont="1"/>
    <xf numFmtId="9" fontId="14" fillId="0" borderId="0" xfId="0" applyNumberFormat="1" applyFont="1"/>
    <xf numFmtId="169" fontId="14" fillId="0" borderId="0" xfId="2" applyNumberFormat="1" applyFont="1" applyFill="1" applyBorder="1"/>
    <xf numFmtId="169" fontId="14" fillId="0" borderId="0" xfId="0" applyNumberFormat="1" applyFont="1"/>
    <xf numFmtId="10" fontId="14" fillId="0" borderId="0" xfId="2" applyNumberFormat="1" applyFont="1" applyFill="1" applyBorder="1"/>
    <xf numFmtId="0" fontId="31" fillId="0" borderId="20" xfId="0" applyFont="1" applyBorder="1"/>
    <xf numFmtId="42" fontId="31" fillId="0" borderId="21" xfId="0" applyNumberFormat="1" applyFont="1" applyBorder="1"/>
    <xf numFmtId="42" fontId="31" fillId="0" borderId="22" xfId="0" applyNumberFormat="1" applyFont="1" applyBorder="1"/>
    <xf numFmtId="182" fontId="14" fillId="0" borderId="0" xfId="0" applyNumberFormat="1" applyFont="1"/>
    <xf numFmtId="185" fontId="14" fillId="0" borderId="0" xfId="0" applyNumberFormat="1" applyFont="1"/>
    <xf numFmtId="186" fontId="14" fillId="0" borderId="0" xfId="0" applyNumberFormat="1" applyFont="1"/>
    <xf numFmtId="0" fontId="35" fillId="0" borderId="0" xfId="0" applyFont="1" applyAlignment="1">
      <alignment horizontal="center"/>
    </xf>
    <xf numFmtId="0" fontId="29" fillId="0" borderId="0" xfId="0" applyFont="1"/>
    <xf numFmtId="0" fontId="35" fillId="0" borderId="0" xfId="0" applyFont="1"/>
    <xf numFmtId="43" fontId="32" fillId="12" borderId="0" xfId="1" applyFont="1" applyFill="1"/>
    <xf numFmtId="0" fontId="32" fillId="12" borderId="0" xfId="0" applyFont="1" applyFill="1" applyAlignment="1">
      <alignment horizontal="center" vertical="center"/>
    </xf>
    <xf numFmtId="43" fontId="34" fillId="0" borderId="0" xfId="1" applyFont="1" applyFill="1"/>
    <xf numFmtId="43" fontId="14" fillId="0" borderId="0" xfId="1" applyFont="1" applyFill="1"/>
    <xf numFmtId="43" fontId="14" fillId="0" borderId="1" xfId="1" applyFont="1" applyFill="1" applyBorder="1"/>
    <xf numFmtId="43" fontId="29" fillId="0" borderId="0" xfId="1" applyFont="1"/>
    <xf numFmtId="43" fontId="38" fillId="0" borderId="1" xfId="1" applyFont="1" applyBorder="1" applyAlignment="1">
      <alignment horizontal="center" vertical="center"/>
    </xf>
    <xf numFmtId="43" fontId="39" fillId="3" borderId="2" xfId="1" applyFont="1" applyFill="1" applyBorder="1" applyAlignment="1">
      <alignment vertical="center"/>
    </xf>
    <xf numFmtId="43" fontId="14" fillId="4" borderId="18" xfId="1" applyFont="1" applyFill="1" applyBorder="1"/>
    <xf numFmtId="43" fontId="14" fillId="2" borderId="0" xfId="1" applyFont="1" applyFill="1"/>
    <xf numFmtId="43" fontId="38" fillId="0" borderId="0" xfId="1" applyFont="1" applyAlignment="1">
      <alignment horizontal="center" vertical="center"/>
    </xf>
    <xf numFmtId="43" fontId="40" fillId="0" borderId="0" xfId="1" applyFont="1" applyFill="1" applyBorder="1"/>
    <xf numFmtId="43" fontId="29" fillId="0" borderId="0" xfId="1" applyFont="1" applyFill="1" applyBorder="1"/>
    <xf numFmtId="43" fontId="35" fillId="0" borderId="0" xfId="1" applyFont="1" applyFill="1" applyBorder="1"/>
    <xf numFmtId="43" fontId="14" fillId="0" borderId="31" xfId="1" applyFont="1" applyBorder="1"/>
    <xf numFmtId="43" fontId="14" fillId="0" borderId="32" xfId="1" applyFont="1" applyBorder="1"/>
    <xf numFmtId="43" fontId="14" fillId="0" borderId="33" xfId="1" applyFont="1" applyBorder="1"/>
    <xf numFmtId="43" fontId="14" fillId="0" borderId="29" xfId="1" applyFont="1" applyBorder="1"/>
    <xf numFmtId="43" fontId="14" fillId="0" borderId="0" xfId="1" applyFont="1" applyBorder="1"/>
    <xf numFmtId="43" fontId="14" fillId="0" borderId="15" xfId="1" applyFont="1" applyBorder="1"/>
    <xf numFmtId="43" fontId="14" fillId="0" borderId="29" xfId="1" applyFont="1" applyBorder="1" applyAlignment="1">
      <alignment horizontal="left"/>
    </xf>
    <xf numFmtId="43" fontId="14" fillId="0" borderId="34" xfId="1" applyFont="1" applyBorder="1" applyAlignment="1">
      <alignment horizontal="left"/>
    </xf>
    <xf numFmtId="43" fontId="14" fillId="0" borderId="30" xfId="1" applyFont="1" applyBorder="1"/>
    <xf numFmtId="43" fontId="14" fillId="0" borderId="35" xfId="1" applyFont="1" applyBorder="1"/>
    <xf numFmtId="43" fontId="35" fillId="12" borderId="0" xfId="1" applyFont="1" applyFill="1" applyAlignment="1">
      <alignment vertical="center"/>
    </xf>
    <xf numFmtId="43" fontId="14" fillId="0" borderId="31" xfId="1" applyFont="1" applyFill="1" applyBorder="1"/>
    <xf numFmtId="164" fontId="14" fillId="0" borderId="32" xfId="1" applyNumberFormat="1" applyFont="1" applyBorder="1"/>
    <xf numFmtId="43" fontId="14" fillId="0" borderId="29" xfId="1" applyFont="1" applyFill="1" applyBorder="1" applyAlignment="1">
      <alignment horizontal="left" vertical="center"/>
    </xf>
    <xf numFmtId="164" fontId="14" fillId="0" borderId="0" xfId="1" applyNumberFormat="1" applyFont="1" applyBorder="1"/>
    <xf numFmtId="43" fontId="14" fillId="0" borderId="29" xfId="1" applyFont="1" applyFill="1" applyBorder="1"/>
    <xf numFmtId="43" fontId="14" fillId="0" borderId="34" xfId="1" applyFont="1" applyBorder="1"/>
    <xf numFmtId="164" fontId="14" fillId="0" borderId="30" xfId="1" applyNumberFormat="1" applyFont="1" applyBorder="1"/>
    <xf numFmtId="43" fontId="35" fillId="14" borderId="0" xfId="1" applyFont="1" applyFill="1" applyAlignment="1">
      <alignment vertical="center"/>
    </xf>
    <xf numFmtId="43" fontId="35" fillId="10" borderId="3" xfId="1" applyFont="1" applyFill="1" applyBorder="1" applyAlignment="1">
      <alignment vertical="center"/>
    </xf>
    <xf numFmtId="164" fontId="35" fillId="10" borderId="36" xfId="1" applyNumberFormat="1" applyFont="1" applyFill="1" applyBorder="1" applyAlignment="1">
      <alignment vertical="center"/>
    </xf>
    <xf numFmtId="43" fontId="35" fillId="10" borderId="36" xfId="1" applyFont="1" applyFill="1" applyBorder="1" applyAlignment="1">
      <alignment vertical="center"/>
    </xf>
    <xf numFmtId="43" fontId="35" fillId="10" borderId="4" xfId="1" applyFont="1" applyFill="1" applyBorder="1" applyAlignment="1">
      <alignment vertical="center"/>
    </xf>
    <xf numFmtId="43" fontId="35" fillId="11" borderId="3" xfId="1" applyFont="1" applyFill="1" applyBorder="1" applyAlignment="1">
      <alignment vertical="center"/>
    </xf>
    <xf numFmtId="164" fontId="35" fillId="11" borderId="36" xfId="1" applyNumberFormat="1" applyFont="1" applyFill="1" applyBorder="1" applyAlignment="1">
      <alignment vertical="center"/>
    </xf>
    <xf numFmtId="43" fontId="35" fillId="11" borderId="36" xfId="1" applyFont="1" applyFill="1" applyBorder="1" applyAlignment="1">
      <alignment vertical="center"/>
    </xf>
    <xf numFmtId="43" fontId="35" fillId="11" borderId="4" xfId="1" applyFont="1" applyFill="1" applyBorder="1" applyAlignment="1">
      <alignment vertical="center"/>
    </xf>
    <xf numFmtId="43" fontId="35" fillId="15" borderId="0" xfId="1" applyFont="1" applyFill="1" applyAlignment="1">
      <alignment vertical="center"/>
    </xf>
    <xf numFmtId="43" fontId="35" fillId="16" borderId="3" xfId="1" applyFont="1" applyFill="1" applyBorder="1" applyAlignment="1">
      <alignment vertical="center"/>
    </xf>
    <xf numFmtId="164" fontId="35" fillId="16" borderId="36" xfId="1" applyNumberFormat="1" applyFont="1" applyFill="1" applyBorder="1" applyAlignment="1">
      <alignment vertical="center"/>
    </xf>
    <xf numFmtId="43" fontId="35" fillId="16" borderId="36" xfId="1" applyFont="1" applyFill="1" applyBorder="1" applyAlignment="1">
      <alignment vertical="center"/>
    </xf>
    <xf numFmtId="43" fontId="35" fillId="16" borderId="4" xfId="1" applyFont="1" applyFill="1" applyBorder="1" applyAlignment="1">
      <alignment vertical="center"/>
    </xf>
    <xf numFmtId="43" fontId="38" fillId="0" borderId="0" xfId="1" applyFont="1" applyFill="1" applyAlignment="1">
      <alignment horizontal="center" vertical="center"/>
    </xf>
    <xf numFmtId="43" fontId="35" fillId="17" borderId="0" xfId="1" applyFont="1" applyFill="1" applyAlignment="1">
      <alignment vertical="center"/>
    </xf>
    <xf numFmtId="43" fontId="35" fillId="18" borderId="23" xfId="1" applyFont="1" applyFill="1" applyBorder="1" applyAlignment="1">
      <alignment vertical="center"/>
    </xf>
    <xf numFmtId="43" fontId="35" fillId="18" borderId="16" xfId="1" applyFont="1" applyFill="1" applyBorder="1" applyAlignment="1">
      <alignment vertical="center"/>
    </xf>
    <xf numFmtId="43" fontId="35" fillId="18" borderId="17" xfId="1" applyFont="1" applyFill="1" applyBorder="1" applyAlignment="1">
      <alignment vertical="center"/>
    </xf>
    <xf numFmtId="9" fontId="14" fillId="7" borderId="33" xfId="2" applyFont="1" applyFill="1" applyBorder="1" applyAlignment="1">
      <alignment horizontal="center"/>
    </xf>
    <xf numFmtId="9" fontId="14" fillId="7" borderId="15" xfId="2" applyFont="1" applyFill="1" applyBorder="1" applyAlignment="1">
      <alignment horizontal="center"/>
    </xf>
    <xf numFmtId="43" fontId="34" fillId="0" borderId="0" xfId="1" applyFont="1" applyFill="1" applyBorder="1"/>
    <xf numFmtId="9" fontId="34" fillId="7" borderId="15" xfId="2" applyFont="1" applyFill="1" applyBorder="1" applyAlignment="1">
      <alignment horizontal="center"/>
    </xf>
    <xf numFmtId="43" fontId="14" fillId="0" borderId="0" xfId="1" applyFont="1" applyFill="1" applyBorder="1"/>
    <xf numFmtId="43" fontId="14" fillId="0" borderId="34" xfId="1" applyFont="1" applyFill="1" applyBorder="1"/>
    <xf numFmtId="43" fontId="14" fillId="0" borderId="30" xfId="1" applyFont="1" applyFill="1" applyBorder="1"/>
    <xf numFmtId="9" fontId="14" fillId="7" borderId="35" xfId="2" applyFont="1" applyFill="1" applyBorder="1" applyAlignment="1">
      <alignment horizontal="center"/>
    </xf>
    <xf numFmtId="43" fontId="29" fillId="19" borderId="0" xfId="1" applyFont="1" applyFill="1"/>
    <xf numFmtId="43" fontId="41" fillId="2" borderId="5" xfId="1" applyFont="1" applyFill="1" applyBorder="1"/>
    <xf numFmtId="43" fontId="41" fillId="2" borderId="6" xfId="1" applyFont="1" applyFill="1" applyBorder="1"/>
    <xf numFmtId="43" fontId="41" fillId="2" borderId="7" xfId="1" applyFont="1" applyFill="1" applyBorder="1"/>
    <xf numFmtId="43" fontId="41" fillId="2" borderId="10" xfId="1" applyFont="1" applyFill="1" applyBorder="1"/>
    <xf numFmtId="43" fontId="41" fillId="2" borderId="11" xfId="1" applyFont="1" applyFill="1" applyBorder="1"/>
    <xf numFmtId="43" fontId="41" fillId="2" borderId="12" xfId="1" applyFont="1" applyFill="1" applyBorder="1"/>
    <xf numFmtId="164" fontId="35" fillId="6" borderId="0" xfId="1" applyNumberFormat="1" applyFont="1" applyFill="1" applyAlignment="1">
      <alignment horizontal="center" vertical="center"/>
    </xf>
    <xf numFmtId="43" fontId="35" fillId="6" borderId="0" xfId="1" applyFont="1" applyFill="1" applyAlignment="1">
      <alignment vertical="center"/>
    </xf>
    <xf numFmtId="0" fontId="12" fillId="0" borderId="29" xfId="0" applyFont="1" applyBorder="1"/>
    <xf numFmtId="0" fontId="12" fillId="0" borderId="34" xfId="0" applyFont="1" applyBorder="1"/>
    <xf numFmtId="0" fontId="42" fillId="0" borderId="29" xfId="0" applyFont="1" applyBorder="1"/>
    <xf numFmtId="0" fontId="10" fillId="11" borderId="29" xfId="0" applyFont="1" applyFill="1" applyBorder="1"/>
    <xf numFmtId="0" fontId="10" fillId="12" borderId="29" xfId="0" applyFont="1" applyFill="1" applyBorder="1"/>
    <xf numFmtId="43" fontId="4" fillId="11" borderId="0" xfId="1" applyFont="1" applyFill="1" applyBorder="1" applyAlignment="1">
      <alignment horizontal="center"/>
    </xf>
    <xf numFmtId="43" fontId="4" fillId="12" borderId="0" xfId="1" applyFont="1" applyFill="1" applyBorder="1" applyAlignment="1">
      <alignment horizontal="center"/>
    </xf>
    <xf numFmtId="43" fontId="0" fillId="0" borderId="30" xfId="1" applyFont="1" applyFill="1" applyBorder="1" applyAlignment="1">
      <alignment horizontal="center"/>
    </xf>
    <xf numFmtId="0" fontId="32" fillId="8" borderId="30" xfId="0" applyFont="1" applyFill="1" applyBorder="1" applyAlignment="1">
      <alignment horizontal="center"/>
    </xf>
    <xf numFmtId="164" fontId="14" fillId="0" borderId="0" xfId="1" applyNumberFormat="1" applyFont="1"/>
    <xf numFmtId="9" fontId="14" fillId="0" borderId="0" xfId="2" applyFont="1"/>
    <xf numFmtId="164" fontId="14" fillId="0" borderId="0" xfId="0" applyNumberFormat="1" applyFont="1"/>
    <xf numFmtId="0" fontId="32" fillId="12" borderId="31" xfId="9" applyFont="1" applyFill="1" applyBorder="1" applyAlignment="1">
      <alignment horizontal="center"/>
    </xf>
    <xf numFmtId="0" fontId="32" fillId="12" borderId="32" xfId="9" applyFont="1" applyFill="1" applyBorder="1" applyAlignment="1">
      <alignment horizontal="center"/>
    </xf>
    <xf numFmtId="0" fontId="32" fillId="12" borderId="33" xfId="9" applyFont="1" applyFill="1" applyBorder="1" applyAlignment="1">
      <alignment horizontal="center"/>
    </xf>
    <xf numFmtId="0" fontId="15" fillId="0" borderId="34" xfId="9" applyFont="1" applyBorder="1"/>
    <xf numFmtId="0" fontId="32" fillId="12" borderId="0" xfId="30" applyFont="1" applyFill="1" applyAlignment="1">
      <alignment horizontal="center"/>
    </xf>
    <xf numFmtId="164" fontId="32" fillId="11" borderId="0" xfId="0" applyNumberFormat="1" applyFont="1" applyFill="1"/>
    <xf numFmtId="0" fontId="32" fillId="11" borderId="0" xfId="0" applyFont="1" applyFill="1"/>
    <xf numFmtId="9" fontId="32" fillId="11" borderId="0" xfId="2" applyFont="1" applyFill="1"/>
    <xf numFmtId="164" fontId="32" fillId="11" borderId="0" xfId="1" applyNumberFormat="1" applyFont="1" applyFill="1"/>
    <xf numFmtId="187" fontId="29" fillId="12" borderId="4" xfId="0" applyNumberFormat="1" applyFont="1" applyFill="1" applyBorder="1"/>
    <xf numFmtId="164" fontId="44" fillId="0" borderId="30" xfId="1" applyNumberFormat="1" applyFont="1" applyFill="1" applyBorder="1"/>
    <xf numFmtId="164" fontId="44" fillId="0" borderId="35" xfId="1" applyNumberFormat="1" applyFont="1" applyFill="1" applyBorder="1"/>
    <xf numFmtId="164" fontId="12" fillId="0" borderId="15" xfId="8" applyNumberFormat="1" applyFont="1" applyBorder="1" applyAlignment="1">
      <alignment horizontal="center"/>
    </xf>
    <xf numFmtId="164" fontId="12" fillId="0" borderId="35" xfId="8" applyNumberFormat="1" applyFont="1" applyBorder="1" applyAlignment="1">
      <alignment horizontal="center"/>
    </xf>
    <xf numFmtId="0" fontId="10" fillId="12" borderId="31" xfId="9" applyFont="1" applyFill="1" applyBorder="1" applyAlignment="1">
      <alignment horizontal="center" vertical="center"/>
    </xf>
    <xf numFmtId="0" fontId="10" fillId="12" borderId="33" xfId="9" applyFont="1" applyFill="1" applyBorder="1" applyAlignment="1">
      <alignment horizontal="center" vertical="center" wrapText="1"/>
    </xf>
    <xf numFmtId="0" fontId="12" fillId="0" borderId="29" xfId="9" applyFont="1" applyBorder="1"/>
    <xf numFmtId="0" fontId="12" fillId="0" borderId="34" xfId="9" applyFont="1" applyBorder="1"/>
    <xf numFmtId="164" fontId="12" fillId="0" borderId="33" xfId="8" applyNumberFormat="1" applyFont="1" applyBorder="1" applyAlignment="1">
      <alignment horizontal="center"/>
    </xf>
    <xf numFmtId="0" fontId="12" fillId="0" borderId="31" xfId="9" applyFont="1" applyBorder="1"/>
    <xf numFmtId="0" fontId="10" fillId="12" borderId="8" xfId="9" applyFont="1" applyFill="1" applyBorder="1"/>
    <xf numFmtId="0" fontId="10" fillId="12" borderId="9" xfId="9" applyFont="1" applyFill="1" applyBorder="1"/>
    <xf numFmtId="0" fontId="10" fillId="12" borderId="0" xfId="9" applyFont="1" applyFill="1" applyAlignment="1">
      <alignment horizontal="center" vertical="center"/>
    </xf>
    <xf numFmtId="164" fontId="10" fillId="12" borderId="0" xfId="1" applyNumberFormat="1" applyFont="1" applyFill="1"/>
    <xf numFmtId="0" fontId="4" fillId="12" borderId="30" xfId="0" applyFont="1" applyFill="1" applyBorder="1"/>
    <xf numFmtId="0" fontId="4" fillId="11" borderId="30" xfId="0" applyFont="1" applyFill="1" applyBorder="1" applyAlignment="1">
      <alignment horizontal="center" vertical="center"/>
    </xf>
    <xf numFmtId="0" fontId="4" fillId="12" borderId="0" xfId="9" applyFont="1" applyFill="1"/>
    <xf numFmtId="164" fontId="4" fillId="12" borderId="0" xfId="9" applyNumberFormat="1" applyFont="1" applyFill="1"/>
    <xf numFmtId="0" fontId="10" fillId="12" borderId="28" xfId="0" applyFont="1" applyFill="1" applyBorder="1"/>
    <xf numFmtId="0" fontId="10" fillId="12" borderId="38" xfId="0" applyFont="1" applyFill="1" applyBorder="1"/>
    <xf numFmtId="0" fontId="10" fillId="12" borderId="39" xfId="0" applyFont="1" applyFill="1" applyBorder="1"/>
    <xf numFmtId="43" fontId="0" fillId="0" borderId="15" xfId="1" applyFont="1" applyFill="1" applyBorder="1" applyAlignment="1">
      <alignment horizontal="center"/>
    </xf>
    <xf numFmtId="43" fontId="4" fillId="11" borderId="15" xfId="1" applyFont="1" applyFill="1" applyBorder="1" applyAlignment="1">
      <alignment horizontal="center"/>
    </xf>
    <xf numFmtId="43" fontId="4" fillId="12" borderId="15" xfId="1" applyFont="1" applyFill="1" applyBorder="1" applyAlignment="1">
      <alignment horizontal="center"/>
    </xf>
    <xf numFmtId="43" fontId="0" fillId="0" borderId="35" xfId="1" applyFont="1" applyFill="1" applyBorder="1" applyAlignment="1">
      <alignment horizontal="center"/>
    </xf>
    <xf numFmtId="164" fontId="45" fillId="0" borderId="0" xfId="55" applyNumberFormat="1" applyFont="1" applyFill="1" applyBorder="1" applyAlignment="1">
      <alignment horizontal="center" vertical="center"/>
    </xf>
    <xf numFmtId="8" fontId="14" fillId="0" borderId="0" xfId="0" applyNumberFormat="1" applyFont="1"/>
    <xf numFmtId="0" fontId="17" fillId="0" borderId="0" xfId="0" applyFont="1"/>
    <xf numFmtId="10" fontId="17" fillId="0" borderId="0" xfId="2" applyNumberFormat="1" applyFont="1"/>
    <xf numFmtId="177" fontId="17" fillId="0" borderId="0" xfId="2" applyNumberFormat="1" applyFont="1" applyFill="1" applyBorder="1"/>
    <xf numFmtId="8" fontId="17" fillId="0" borderId="0" xfId="0" applyNumberFormat="1" applyFont="1"/>
    <xf numFmtId="184" fontId="17" fillId="0" borderId="0" xfId="1" applyNumberFormat="1" applyFont="1" applyFill="1" applyBorder="1"/>
    <xf numFmtId="184" fontId="17" fillId="0" borderId="0" xfId="0" applyNumberFormat="1" applyFont="1"/>
    <xf numFmtId="0" fontId="45" fillId="12" borderId="13" xfId="54" applyFont="1" applyFill="1" applyBorder="1" applyAlignment="1">
      <alignment vertical="center"/>
    </xf>
    <xf numFmtId="43" fontId="17" fillId="0" borderId="37" xfId="0" applyNumberFormat="1" applyFont="1" applyBorder="1"/>
    <xf numFmtId="43" fontId="17" fillId="0" borderId="14" xfId="0" applyNumberFormat="1" applyFont="1" applyBorder="1"/>
    <xf numFmtId="0" fontId="45" fillId="12" borderId="5" xfId="54" applyFont="1" applyFill="1" applyBorder="1" applyAlignment="1">
      <alignment horizontal="center" vertical="center" wrapText="1"/>
    </xf>
    <xf numFmtId="164" fontId="45" fillId="12" borderId="6" xfId="55" applyNumberFormat="1" applyFont="1" applyFill="1" applyBorder="1" applyAlignment="1">
      <alignment horizontal="center" vertical="center"/>
    </xf>
    <xf numFmtId="164" fontId="45" fillId="12" borderId="7" xfId="55" applyNumberFormat="1" applyFont="1" applyFill="1" applyBorder="1" applyAlignment="1">
      <alignment horizontal="center" vertical="center"/>
    </xf>
    <xf numFmtId="0" fontId="45" fillId="12" borderId="8" xfId="0" applyFont="1" applyFill="1" applyBorder="1" applyAlignment="1">
      <alignment horizontal="center" vertical="center" wrapText="1"/>
    </xf>
    <xf numFmtId="0" fontId="45" fillId="12" borderId="8" xfId="0" applyFont="1" applyFill="1" applyBorder="1" applyAlignment="1">
      <alignment horizontal="center" vertical="center"/>
    </xf>
    <xf numFmtId="0" fontId="45" fillId="12" borderId="40" xfId="54" applyFont="1" applyFill="1" applyBorder="1" applyAlignment="1">
      <alignment vertical="center"/>
    </xf>
    <xf numFmtId="164" fontId="45" fillId="12" borderId="41" xfId="55" applyNumberFormat="1" applyFont="1" applyFill="1" applyBorder="1" applyAlignment="1">
      <alignment horizontal="center" vertical="center"/>
    </xf>
    <xf numFmtId="164" fontId="45" fillId="12" borderId="42" xfId="55" applyNumberFormat="1" applyFont="1" applyFill="1" applyBorder="1" applyAlignment="1">
      <alignment horizontal="center" vertical="center"/>
    </xf>
    <xf numFmtId="164" fontId="17" fillId="0" borderId="0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/>
    </xf>
    <xf numFmtId="0" fontId="45" fillId="11" borderId="43" xfId="0" applyFont="1" applyFill="1" applyBorder="1" applyAlignment="1">
      <alignment horizontal="center" vertical="center"/>
    </xf>
    <xf numFmtId="43" fontId="45" fillId="11" borderId="44" xfId="53" applyFont="1" applyFill="1" applyBorder="1" applyAlignment="1">
      <alignment horizontal="center" vertical="center"/>
    </xf>
    <xf numFmtId="43" fontId="45" fillId="11" borderId="45" xfId="53" applyFont="1" applyFill="1" applyBorder="1" applyAlignment="1">
      <alignment horizontal="center" vertical="center"/>
    </xf>
    <xf numFmtId="0" fontId="45" fillId="11" borderId="10" xfId="54" applyFont="1" applyFill="1" applyBorder="1" applyAlignment="1">
      <alignment horizontal="center" vertical="center"/>
    </xf>
    <xf numFmtId="164" fontId="45" fillId="11" borderId="11" xfId="1" applyNumberFormat="1" applyFont="1" applyFill="1" applyBorder="1" applyAlignment="1">
      <alignment horizontal="center" vertical="center"/>
    </xf>
    <xf numFmtId="164" fontId="45" fillId="11" borderId="12" xfId="1" applyNumberFormat="1" applyFont="1" applyFill="1" applyBorder="1" applyAlignment="1">
      <alignment horizontal="center" vertical="center"/>
    </xf>
    <xf numFmtId="0" fontId="45" fillId="12" borderId="46" xfId="0" applyFont="1" applyFill="1" applyBorder="1" applyAlignment="1">
      <alignment horizontal="center" vertical="center" wrapText="1"/>
    </xf>
    <xf numFmtId="165" fontId="45" fillId="12" borderId="47" xfId="2" applyNumberFormat="1" applyFont="1" applyFill="1" applyBorder="1" applyAlignment="1">
      <alignment horizontal="center" vertical="center"/>
    </xf>
    <xf numFmtId="0" fontId="43" fillId="0" borderId="0" xfId="0" applyFont="1"/>
    <xf numFmtId="0" fontId="46" fillId="0" borderId="0" xfId="0" applyFont="1"/>
    <xf numFmtId="0" fontId="33" fillId="0" borderId="0" xfId="0" applyFont="1"/>
    <xf numFmtId="0" fontId="32" fillId="12" borderId="30" xfId="0" applyFont="1" applyFill="1" applyBorder="1"/>
    <xf numFmtId="0" fontId="32" fillId="12" borderId="3" xfId="0" applyFont="1" applyFill="1" applyBorder="1" applyAlignment="1">
      <alignment horizontal="center" vertical="center"/>
    </xf>
    <xf numFmtId="0" fontId="32" fillId="12" borderId="36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0" fontId="4" fillId="11" borderId="36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14" fillId="0" borderId="34" xfId="0" applyFont="1" applyBorder="1"/>
    <xf numFmtId="0" fontId="14" fillId="0" borderId="30" xfId="0" applyFont="1" applyBorder="1"/>
    <xf numFmtId="0" fontId="32" fillId="12" borderId="13" xfId="0" applyFont="1" applyFill="1" applyBorder="1"/>
    <xf numFmtId="9" fontId="32" fillId="12" borderId="14" xfId="0" applyNumberFormat="1" applyFont="1" applyFill="1" applyBorder="1"/>
    <xf numFmtId="0" fontId="14" fillId="0" borderId="31" xfId="0" applyFont="1" applyBorder="1"/>
    <xf numFmtId="0" fontId="14" fillId="0" borderId="32" xfId="0" applyFont="1" applyBorder="1"/>
    <xf numFmtId="43" fontId="14" fillId="0" borderId="32" xfId="0" applyNumberFormat="1" applyFont="1" applyBorder="1"/>
    <xf numFmtId="43" fontId="14" fillId="0" borderId="33" xfId="0" applyNumberFormat="1" applyFont="1" applyBorder="1"/>
    <xf numFmtId="0" fontId="32" fillId="12" borderId="34" xfId="0" applyFont="1" applyFill="1" applyBorder="1"/>
    <xf numFmtId="43" fontId="32" fillId="12" borderId="30" xfId="0" applyNumberFormat="1" applyFont="1" applyFill="1" applyBorder="1"/>
    <xf numFmtId="43" fontId="32" fillId="12" borderId="35" xfId="0" applyNumberFormat="1" applyFont="1" applyFill="1" applyBorder="1"/>
    <xf numFmtId="10" fontId="14" fillId="0" borderId="0" xfId="0" applyNumberFormat="1" applyFont="1"/>
    <xf numFmtId="0" fontId="29" fillId="12" borderId="0" xfId="0" applyFont="1" applyFill="1"/>
    <xf numFmtId="10" fontId="29" fillId="12" borderId="0" xfId="2" applyNumberFormat="1" applyFont="1" applyFill="1"/>
    <xf numFmtId="9" fontId="29" fillId="12" borderId="0" xfId="2" applyFont="1" applyFill="1"/>
    <xf numFmtId="181" fontId="29" fillId="12" borderId="0" xfId="0" applyNumberFormat="1" applyFont="1" applyFill="1"/>
    <xf numFmtId="168" fontId="29" fillId="12" borderId="0" xfId="0" applyNumberFormat="1" applyFont="1" applyFill="1"/>
    <xf numFmtId="43" fontId="29" fillId="12" borderId="0" xfId="1" applyFont="1" applyFill="1"/>
    <xf numFmtId="0" fontId="47" fillId="5" borderId="0" xfId="0" applyFont="1" applyFill="1"/>
    <xf numFmtId="43" fontId="47" fillId="5" borderId="0" xfId="1" applyFont="1" applyFill="1"/>
    <xf numFmtId="0" fontId="29" fillId="12" borderId="0" xfId="0" applyFont="1" applyFill="1" applyAlignment="1">
      <alignment vertical="center"/>
    </xf>
    <xf numFmtId="0" fontId="14" fillId="0" borderId="5" xfId="0" applyFont="1" applyBorder="1"/>
    <xf numFmtId="0" fontId="14" fillId="0" borderId="6" xfId="0" applyFont="1" applyBorder="1"/>
    <xf numFmtId="164" fontId="14" fillId="0" borderId="6" xfId="1" applyNumberFormat="1" applyFont="1" applyFill="1" applyBorder="1"/>
    <xf numFmtId="164" fontId="14" fillId="0" borderId="7" xfId="1" applyNumberFormat="1" applyFont="1" applyFill="1" applyBorder="1"/>
    <xf numFmtId="0" fontId="14" fillId="0" borderId="8" xfId="0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4" fillId="0" borderId="10" xfId="0" applyFont="1" applyBorder="1"/>
    <xf numFmtId="0" fontId="14" fillId="0" borderId="11" xfId="0" applyFont="1" applyBorder="1"/>
    <xf numFmtId="164" fontId="14" fillId="0" borderId="11" xfId="1" applyNumberFormat="1" applyFont="1" applyFill="1" applyBorder="1"/>
    <xf numFmtId="164" fontId="14" fillId="0" borderId="12" xfId="1" applyNumberFormat="1" applyFont="1" applyFill="1" applyBorder="1"/>
    <xf numFmtId="0" fontId="34" fillId="0" borderId="5" xfId="0" applyFont="1" applyBorder="1"/>
    <xf numFmtId="0" fontId="14" fillId="0" borderId="7" xfId="0" applyFont="1" applyBorder="1"/>
    <xf numFmtId="0" fontId="34" fillId="0" borderId="8" xfId="0" applyFont="1" applyBorder="1"/>
    <xf numFmtId="0" fontId="14" fillId="0" borderId="9" xfId="0" applyFont="1" applyBorder="1"/>
    <xf numFmtId="3" fontId="14" fillId="0" borderId="0" xfId="0" applyNumberFormat="1" applyFont="1"/>
    <xf numFmtId="164" fontId="14" fillId="0" borderId="0" xfId="1" applyNumberFormat="1" applyFont="1" applyFill="1"/>
    <xf numFmtId="180" fontId="14" fillId="0" borderId="0" xfId="0" applyNumberFormat="1" applyFont="1"/>
    <xf numFmtId="0" fontId="50" fillId="13" borderId="10" xfId="0" applyFont="1" applyFill="1" applyBorder="1"/>
    <xf numFmtId="168" fontId="50" fillId="13" borderId="11" xfId="0" applyNumberFormat="1" applyFont="1" applyFill="1" applyBorder="1"/>
    <xf numFmtId="0" fontId="51" fillId="13" borderId="12" xfId="0" applyFont="1" applyFill="1" applyBorder="1"/>
    <xf numFmtId="173" fontId="14" fillId="0" borderId="0" xfId="0" applyNumberFormat="1" applyFont="1"/>
    <xf numFmtId="172" fontId="14" fillId="0" borderId="0" xfId="0" applyNumberFormat="1" applyFont="1"/>
    <xf numFmtId="178" fontId="14" fillId="0" borderId="0" xfId="0" applyNumberFormat="1" applyFont="1"/>
    <xf numFmtId="167" fontId="14" fillId="0" borderId="0" xfId="0" applyNumberFormat="1" applyFont="1"/>
    <xf numFmtId="170" fontId="14" fillId="0" borderId="0" xfId="1" applyNumberFormat="1" applyFont="1"/>
    <xf numFmtId="0" fontId="29" fillId="12" borderId="0" xfId="0" applyFont="1" applyFill="1" applyAlignment="1">
      <alignment horizontal="center" vertical="center"/>
    </xf>
    <xf numFmtId="0" fontId="52" fillId="12" borderId="10" xfId="0" applyFont="1" applyFill="1" applyBorder="1"/>
    <xf numFmtId="168" fontId="52" fillId="12" borderId="11" xfId="0" applyNumberFormat="1" applyFont="1" applyFill="1" applyBorder="1"/>
    <xf numFmtId="0" fontId="53" fillId="12" borderId="12" xfId="0" applyFont="1" applyFill="1" applyBorder="1"/>
    <xf numFmtId="0" fontId="5" fillId="11" borderId="31" xfId="0" applyFont="1" applyFill="1" applyBorder="1"/>
    <xf numFmtId="3" fontId="5" fillId="11" borderId="32" xfId="0" applyNumberFormat="1" applyFont="1" applyFill="1" applyBorder="1"/>
    <xf numFmtId="0" fontId="5" fillId="11" borderId="32" xfId="0" applyFont="1" applyFill="1" applyBorder="1"/>
    <xf numFmtId="0" fontId="5" fillId="11" borderId="33" xfId="0" applyFont="1" applyFill="1" applyBorder="1"/>
    <xf numFmtId="0" fontId="0" fillId="0" borderId="29" xfId="0" applyBorder="1"/>
    <xf numFmtId="172" fontId="0" fillId="0" borderId="0" xfId="0" applyNumberFormat="1"/>
    <xf numFmtId="172" fontId="0" fillId="0" borderId="15" xfId="0" applyNumberFormat="1" applyBorder="1"/>
    <xf numFmtId="164" fontId="0" fillId="0" borderId="15" xfId="0" applyNumberFormat="1" applyBorder="1"/>
    <xf numFmtId="0" fontId="5" fillId="11" borderId="29" xfId="0" applyFont="1" applyFill="1" applyBorder="1"/>
    <xf numFmtId="172" fontId="5" fillId="11" borderId="0" xfId="0" applyNumberFormat="1" applyFont="1" applyFill="1"/>
    <xf numFmtId="172" fontId="5" fillId="11" borderId="15" xfId="0" applyNumberFormat="1" applyFont="1" applyFill="1" applyBorder="1"/>
    <xf numFmtId="164" fontId="5" fillId="11" borderId="15" xfId="0" applyNumberFormat="1" applyFont="1" applyFill="1" applyBorder="1"/>
    <xf numFmtId="164" fontId="0" fillId="0" borderId="15" xfId="1" applyNumberFormat="1" applyFont="1" applyFill="1" applyBorder="1"/>
    <xf numFmtId="0" fontId="0" fillId="0" borderId="15" xfId="0" applyBorder="1"/>
    <xf numFmtId="0" fontId="4" fillId="11" borderId="34" xfId="0" applyFont="1" applyFill="1" applyBorder="1"/>
    <xf numFmtId="3" fontId="4" fillId="11" borderId="30" xfId="0" applyNumberFormat="1" applyFont="1" applyFill="1" applyBorder="1"/>
    <xf numFmtId="3" fontId="4" fillId="11" borderId="35" xfId="0" applyNumberFormat="1" applyFont="1" applyFill="1" applyBorder="1"/>
    <xf numFmtId="43" fontId="26" fillId="0" borderId="0" xfId="1" applyFont="1"/>
    <xf numFmtId="0" fontId="42" fillId="20" borderId="29" xfId="0" applyFont="1" applyFill="1" applyBorder="1"/>
    <xf numFmtId="43" fontId="0" fillId="20" borderId="0" xfId="1" applyFont="1" applyFill="1" applyBorder="1" applyAlignment="1">
      <alignment horizontal="center"/>
    </xf>
    <xf numFmtId="43" fontId="0" fillId="20" borderId="15" xfId="1" applyFont="1" applyFill="1" applyBorder="1" applyAlignment="1">
      <alignment horizontal="center"/>
    </xf>
    <xf numFmtId="0" fontId="25" fillId="12" borderId="48" xfId="54" applyFont="1" applyFill="1" applyBorder="1" applyAlignment="1">
      <alignment vertical="center"/>
    </xf>
    <xf numFmtId="43" fontId="4" fillId="12" borderId="49" xfId="0" applyNumberFormat="1" applyFont="1" applyFill="1" applyBorder="1"/>
    <xf numFmtId="43" fontId="4" fillId="12" borderId="50" xfId="0" applyNumberFormat="1" applyFont="1" applyFill="1" applyBorder="1"/>
    <xf numFmtId="43" fontId="0" fillId="5" borderId="0" xfId="1" applyFont="1" applyFill="1"/>
    <xf numFmtId="43" fontId="1" fillId="5" borderId="0" xfId="1" applyFill="1"/>
    <xf numFmtId="0" fontId="48" fillId="12" borderId="0" xfId="0" applyFont="1" applyFill="1" applyAlignment="1">
      <alignment horizontal="center" vertical="center"/>
    </xf>
    <xf numFmtId="0" fontId="10" fillId="12" borderId="5" xfId="9" applyFont="1" applyFill="1" applyBorder="1" applyAlignment="1">
      <alignment horizontal="center"/>
    </xf>
    <xf numFmtId="0" fontId="10" fillId="12" borderId="7" xfId="9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28" fillId="1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66">
    <cellStyle name="Body: normal cell" xfId="62" xr:uid="{E8566F4E-31E1-4743-9F3F-9A52713DC10C}"/>
    <cellStyle name="Font: Calibri, 9pt regular" xfId="57" xr:uid="{B6CD8C78-4612-46E4-8B17-BCDFFAF9DE7D}"/>
    <cellStyle name="Footnotes: top row" xfId="63" xr:uid="{34027C7D-3462-40EF-8D2B-58187867547F}"/>
    <cellStyle name="Header: bottom row" xfId="58" xr:uid="{BE5C1663-B51B-4E3C-8A20-EB0D06643942}"/>
    <cellStyle name="Hiperlink 2" xfId="37" xr:uid="{7597A768-D5B1-415A-AB57-E1D9133FADCD}"/>
    <cellStyle name="Hiperlink 2 2" xfId="64" xr:uid="{A45D8038-1D6E-40CE-BD85-F6BEBE5DA7A8}"/>
    <cellStyle name="Moeda 2" xfId="6" xr:uid="{3421D00B-536F-4F2B-A0D7-F3BCA46F3B1B}"/>
    <cellStyle name="Moeda 2 2" xfId="16" xr:uid="{13217FE8-7A80-40EE-BC85-9760CDC438F5}"/>
    <cellStyle name="Moeda 2 3" xfId="7" xr:uid="{78ABBF43-96BC-4104-9F2E-76533B64373A}"/>
    <cellStyle name="Moeda 3" xfId="19" xr:uid="{110F31AB-8C0A-4EBE-9A32-AB7A15CF431E}"/>
    <cellStyle name="Moeda 4" xfId="3" xr:uid="{EA17D9B1-3718-4DF3-AE2F-3DDB7FDE2EB0}"/>
    <cellStyle name="Normal" xfId="0" builtinId="0"/>
    <cellStyle name="Normal 10" xfId="27" xr:uid="{F678FCDB-6050-47A2-98E4-032DEC8176AC}"/>
    <cellStyle name="Normal 10 2" xfId="35" xr:uid="{AE27E89C-95D0-45ED-9C83-EE50FC0915AC}"/>
    <cellStyle name="Normal 2" xfId="9" xr:uid="{6310D2E7-2D26-4B06-874F-CE69C03E256C}"/>
    <cellStyle name="Normal 2 12" xfId="46" xr:uid="{6858E336-4F30-46D4-A766-107741CB676D}"/>
    <cellStyle name="Normal 2 15" xfId="30" xr:uid="{C7B1EE44-018F-4FB9-8FE8-586060E19AF1}"/>
    <cellStyle name="Normal 2 2" xfId="10" xr:uid="{06C6A989-B770-4F07-83ED-C78675928216}"/>
    <cellStyle name="Normal 2 2 2" xfId="42" xr:uid="{59953215-9019-426F-B216-3B5624001138}"/>
    <cellStyle name="Normal 2 2 3" xfId="43" xr:uid="{977A1647-DB85-47BD-AE36-8B24B143530D}"/>
    <cellStyle name="Normal 2 2 4" xfId="39" xr:uid="{603DED97-D5D2-4B79-882C-7F172FAC03CD}"/>
    <cellStyle name="Normal 2 3" xfId="48" xr:uid="{453AEFF3-71E3-45DE-A426-567C7A3E2D74}"/>
    <cellStyle name="Normal 2 6 2 2" xfId="45" xr:uid="{F9C8F2C0-47DB-4322-A614-66B7E11C7167}"/>
    <cellStyle name="Normal 2 7" xfId="59" xr:uid="{D5B1D73C-FA20-4AC4-B946-EA497DFF7263}"/>
    <cellStyle name="Normal 3" xfId="4" xr:uid="{22313C42-75B7-4650-91DE-4263EE74775A}"/>
    <cellStyle name="Normal 3 10" xfId="25" xr:uid="{07B68D47-B82E-4A35-93AD-05D470B1C9A8}"/>
    <cellStyle name="Normal 3 2" xfId="13" xr:uid="{8ECCC5D9-8670-4631-ABDB-19C73CFDCE7A}"/>
    <cellStyle name="Normal 3 2 2" xfId="22" xr:uid="{66A0BCDC-514D-4BDD-8D36-A5065D97A6B9}"/>
    <cellStyle name="Normal 3 3" xfId="11" xr:uid="{20CBA544-5EAE-4B30-BE9C-48302C93E9CD}"/>
    <cellStyle name="Normal 37" xfId="44" xr:uid="{AE034236-C335-4211-91B9-125FD4714A83}"/>
    <cellStyle name="Normal 4" xfId="12" xr:uid="{D8110585-E127-47E8-A98E-B053018A59F3}"/>
    <cellStyle name="Normal 4 2" xfId="51" xr:uid="{23D04D95-EB45-4C00-A6AD-4DC47C8A9DC5}"/>
    <cellStyle name="Normal 4 3" xfId="33" xr:uid="{E2B50386-F7FF-4FDC-B4CC-2228DAA6E54F}"/>
    <cellStyle name="Normal 42" xfId="40" xr:uid="{3EE87654-46F5-4773-9F1E-7647CFFFB612}"/>
    <cellStyle name="Normal 5" xfId="5" xr:uid="{1A993282-559C-4870-AF24-1E2125DFEACA}"/>
    <cellStyle name="Normal 5 2" xfId="15" xr:uid="{1B2BC218-60DB-496E-AD1B-5A51513AE18F}"/>
    <cellStyle name="Normal 5 3" xfId="50" xr:uid="{0E1A5B78-F721-4CCD-AB87-412F2877731D}"/>
    <cellStyle name="Normal 6" xfId="21" xr:uid="{1DC14F9B-D080-4289-A907-F64F7206568E}"/>
    <cellStyle name="Normal 78" xfId="56" xr:uid="{31C4CD82-879F-4967-99A1-647B6D5A937A}"/>
    <cellStyle name="Normal_Plan5" xfId="54" xr:uid="{ADBBFC5F-70A1-4B10-8856-5380DB4ECE7C}"/>
    <cellStyle name="Parent row" xfId="61" xr:uid="{833F1ED3-80BF-4E31-92C1-75E10C559F88}"/>
    <cellStyle name="Porcentagem" xfId="2" builtinId="5"/>
    <cellStyle name="Porcentagem 2 2" xfId="23" xr:uid="{44DE70F2-8BA0-43FF-AD98-D4A810EC68C1}"/>
    <cellStyle name="Separador de milhares 2 2" xfId="24" xr:uid="{1155772A-EEC8-4347-BBD2-2AAD429C1DA6}"/>
    <cellStyle name="Separador de milhares 2 2 10" xfId="31" xr:uid="{8FA70766-C124-41FC-90EB-1F43CA60D5CF}"/>
    <cellStyle name="Table title" xfId="60" xr:uid="{BF4D9694-7361-4469-8F57-A0690A62C353}"/>
    <cellStyle name="Vírgula" xfId="1" builtinId="3"/>
    <cellStyle name="Vírgula 13" xfId="32" xr:uid="{0D7ADD16-CD23-4948-BF9F-A3627EE6DBCE}"/>
    <cellStyle name="Vírgula 13 2" xfId="52" xr:uid="{3D10ED07-9769-48CB-80E7-858CCFF36515}"/>
    <cellStyle name="Vírgula 14" xfId="26" xr:uid="{10181E2A-2DD2-4255-B710-1968CD61ADC9}"/>
    <cellStyle name="Vírgula 2" xfId="8" xr:uid="{BC65C217-B6A6-4E57-BF85-9961CFF2751B}"/>
    <cellStyle name="Vírgula 2 2" xfId="17" xr:uid="{082CA3D5-22A1-4C6A-9B5A-A08975AC7E49}"/>
    <cellStyle name="Vírgula 2 2 2" xfId="38" xr:uid="{EA6CA3B6-7F9F-4C9E-957F-4A450D59C2D5}"/>
    <cellStyle name="Vírgula 2 2 3" xfId="65" xr:uid="{C0D7F8E6-1ABA-4F96-B814-31DA51D2FDF4}"/>
    <cellStyle name="Vírgula 2 3" xfId="49" xr:uid="{AC768432-ADC5-4CB1-ADBD-CC958E855378}"/>
    <cellStyle name="Vírgula 2 4" xfId="29" xr:uid="{5887A89E-6BB1-4C9A-BD06-6AB8809FD86E}"/>
    <cellStyle name="Vírgula 25" xfId="53" xr:uid="{DB322442-3CEC-4CD0-8D54-58ECF7C7DCAF}"/>
    <cellStyle name="Vírgula 3" xfId="14" xr:uid="{EA03EE12-6E03-4F3B-BACC-89E9821A571D}"/>
    <cellStyle name="Vírgula 3 2" xfId="18" xr:uid="{9F4546CD-14F1-4263-8B40-2F7DBD486253}"/>
    <cellStyle name="Vírgula 3 2 2" xfId="47" xr:uid="{E28A340B-6158-4671-825F-06B028681BB0}"/>
    <cellStyle name="Vírgula 3 2 3" xfId="36" xr:uid="{70F32E73-0853-414D-928D-52D4D6CC87E6}"/>
    <cellStyle name="Vírgula 3 3" xfId="34" xr:uid="{2C741A33-23A6-4A29-9023-F4DC2DCD4F37}"/>
    <cellStyle name="Vírgula 3 3 7" xfId="55" xr:uid="{42CF44CF-618E-443C-9154-695B56F08926}"/>
    <cellStyle name="Vírgula 4" xfId="20" xr:uid="{96166288-49DF-4AEB-AC33-638832933D72}"/>
    <cellStyle name="Vírgula 4 2" xfId="41" xr:uid="{E2B82175-65CB-4090-A530-CE75245220B4}"/>
    <cellStyle name="Vírgula 5" xfId="28" xr:uid="{79184A8F-3EE4-4AEC-9BF4-71BDCA2413CD}"/>
  </cellStyles>
  <dxfs count="0"/>
  <tableStyles count="3" defaultTableStyle="TableStyleMedium2" defaultPivotStyle="PivotStyleLight16">
    <tableStyle name="Estilo de Tabela 1" pivot="0" count="0" xr9:uid="{66426CC9-D4FC-48B7-8D9E-BE2D352804B9}"/>
    <tableStyle name="Estilo de Tabela Dinâmica 1" table="0" count="0" xr9:uid="{9246FBF0-509C-4C50-B9AF-0C28EB35B420}"/>
    <tableStyle name="Invisible" pivot="0" table="0" count="0" xr9:uid="{434B3A96-D078-4DF5-823C-0D2313F3BA02}"/>
  </tableStyles>
  <colors>
    <mruColors>
      <color rgb="FF007236"/>
      <color rgb="FFC2CD23"/>
      <color rgb="FF007A9C"/>
      <color rgb="FFF2F2F2"/>
      <color rgb="FFF0BC42"/>
      <color rgb="FFFFF2CC"/>
      <color rgb="FFA62B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667893</xdr:colOff>
      <xdr:row>1</xdr:row>
      <xdr:rowOff>187473</xdr:rowOff>
    </xdr:from>
    <xdr:to>
      <xdr:col>21</xdr:col>
      <xdr:colOff>66789</xdr:colOff>
      <xdr:row>34</xdr:row>
      <xdr:rowOff>167664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827F97-6104-4754-A9BA-71D42C32A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9305" y="377973"/>
          <a:ext cx="8150690" cy="6367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767D3CD-19A8-4DF8-B010-0E585DC9BCC5}"/>
            </a:ext>
          </a:extLst>
        </xdr:cNvPr>
        <xdr:cNvSpPr>
          <a:spLocks noChangeAspect="1" noChangeArrowheads="1"/>
        </xdr:cNvSpPr>
      </xdr:nvSpPr>
      <xdr:spPr bwMode="auto">
        <a:xfrm>
          <a:off x="0" y="488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C243EF2-B3E3-43C4-BA21-7228B697D95E}"/>
            </a:ext>
          </a:extLst>
        </xdr:cNvPr>
        <xdr:cNvSpPr>
          <a:spLocks noChangeAspect="1" noChangeArrowheads="1"/>
        </xdr:cNvSpPr>
      </xdr:nvSpPr>
      <xdr:spPr bwMode="auto">
        <a:xfrm>
          <a:off x="0" y="486335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7124673-B17D-41F3-B13A-7A4398274D4D}"/>
            </a:ext>
          </a:extLst>
        </xdr:cNvPr>
        <xdr:cNvSpPr>
          <a:spLocks noChangeAspect="1" noChangeArrowheads="1"/>
        </xdr:cNvSpPr>
      </xdr:nvSpPr>
      <xdr:spPr bwMode="auto">
        <a:xfrm>
          <a:off x="0" y="508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579EE93-34B3-4FA1-AD02-B7DD45D25DCB}"/>
            </a:ext>
          </a:extLst>
        </xdr:cNvPr>
        <xdr:cNvSpPr>
          <a:spLocks noChangeAspect="1" noChangeArrowheads="1"/>
        </xdr:cNvSpPr>
      </xdr:nvSpPr>
      <xdr:spPr bwMode="auto">
        <a:xfrm>
          <a:off x="0" y="508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RISK\ROBIN\PAPA\FORM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Documentos_Projetos_Bolsoes\Modelo%20Docs\Campinas\RISK\ROBIN\PAPA\FOR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Documentos_Projetos_Bolsoes\Projetos%20Aprovados%20RIC%20LL4%20e%20Integrados\2007\INT%20003_07%20-%20Santos\economics%20projeto%20santos\RISK\ROBIN\PAPA\FOR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Projetos%20Aprovados%20RIC%20LL4%20e%20Integrados\2007\INT%20003_07%20-%20Santos\economics%20projeto%20santos\RISK\ROBIN\PAPA\FOR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EVT\RISK\ROBIN\PAPA\FORM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EVT\RISK\ROBIN\PAPA\FORM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Planej_Finan\RISK\ROBIN\PAPA\FOR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Planej_Finan\RISK\ROBIN\PAPA\FOR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Planejamento_da_Demanda\Documentos_Projetos_Bolsoes\Modelo%20Docs\Campinas\RISK\ROBIN\PAPA\FORM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ISK\ROBIN\PAPA\FORM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A"/>
      <sheetName val="RESUMO DOS CLIENTES"/>
      <sheetName val="CONTRATOS"/>
      <sheetName val="base_data"/>
      <sheetName val="Compacto"/>
      <sheetName val="Capex Consolidado"/>
      <sheetName val="Apoio"/>
    </sheetNames>
    <sheetDataSet>
      <sheetData sheetId="0" refreshError="1">
        <row r="8">
          <cell r="A8">
            <v>1996</v>
          </cell>
          <cell r="D8">
            <v>-17.5</v>
          </cell>
        </row>
        <row r="9">
          <cell r="D9">
            <v>-68</v>
          </cell>
        </row>
        <row r="10">
          <cell r="D10">
            <v>-104.1</v>
          </cell>
        </row>
        <row r="11">
          <cell r="D11">
            <v>-104.1</v>
          </cell>
        </row>
        <row r="12">
          <cell r="D12">
            <v>-100.89999999999999</v>
          </cell>
        </row>
        <row r="13">
          <cell r="D13">
            <v>-109.99999999999999</v>
          </cell>
        </row>
        <row r="14">
          <cell r="D14">
            <v>-120.49999999999999</v>
          </cell>
        </row>
        <row r="15">
          <cell r="D15">
            <v>-133.79999999999998</v>
          </cell>
        </row>
        <row r="16">
          <cell r="D16">
            <v>-110.59999999999998</v>
          </cell>
        </row>
        <row r="17">
          <cell r="D17">
            <v>-87.299999999999983</v>
          </cell>
        </row>
        <row r="18">
          <cell r="D18">
            <v>-67.09999999999998</v>
          </cell>
        </row>
        <row r="19">
          <cell r="D19">
            <v>-40.999999999999979</v>
          </cell>
        </row>
        <row r="20">
          <cell r="D20">
            <v>-20.999999999999979</v>
          </cell>
        </row>
        <row r="21">
          <cell r="D21">
            <v>-8.5999999999999783</v>
          </cell>
        </row>
        <row r="22">
          <cell r="D22">
            <v>0.50000000000002132</v>
          </cell>
        </row>
        <row r="23">
          <cell r="D23">
            <v>12.700000000000021</v>
          </cell>
        </row>
        <row r="24">
          <cell r="D24">
            <v>25.200000000000021</v>
          </cell>
        </row>
        <row r="25">
          <cell r="D25">
            <v>34.700000000000017</v>
          </cell>
        </row>
        <row r="26">
          <cell r="D26">
            <v>53.300000000000018</v>
          </cell>
        </row>
        <row r="27">
          <cell r="D27">
            <v>71.500000000000014</v>
          </cell>
        </row>
        <row r="28">
          <cell r="D28">
            <v>88.700000000000017</v>
          </cell>
        </row>
        <row r="29">
          <cell r="D29">
            <v>109.30000000000001</v>
          </cell>
        </row>
        <row r="30">
          <cell r="D30">
            <v>129.10000000000002</v>
          </cell>
        </row>
        <row r="31">
          <cell r="D31">
            <v>149.80000000000001</v>
          </cell>
        </row>
        <row r="32">
          <cell r="D32">
            <v>169.8</v>
          </cell>
        </row>
        <row r="33">
          <cell r="D33">
            <v>189.8</v>
          </cell>
        </row>
        <row r="34">
          <cell r="D34">
            <v>209.8</v>
          </cell>
        </row>
        <row r="35">
          <cell r="D35">
            <v>229.8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usto Gás"/>
    </sheetNames>
    <sheetDataSet>
      <sheetData sheetId="0" refreshError="1">
        <row r="43">
          <cell r="B43">
            <v>78</v>
          </cell>
          <cell r="C43">
            <v>119.26</v>
          </cell>
          <cell r="D43">
            <v>168</v>
          </cell>
        </row>
        <row r="45">
          <cell r="B45">
            <v>20.28</v>
          </cell>
          <cell r="C45">
            <v>119.12</v>
          </cell>
          <cell r="D45">
            <v>232.91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</sheetNames>
    <sheetDataSet>
      <sheetData sheetId="0" refreshError="1">
        <row r="8">
          <cell r="A8">
            <v>1996</v>
          </cell>
          <cell r="D8">
            <v>-17.5</v>
          </cell>
        </row>
        <row r="9">
          <cell r="D9">
            <v>-68</v>
          </cell>
        </row>
        <row r="10">
          <cell r="D10">
            <v>-104.1</v>
          </cell>
        </row>
        <row r="11">
          <cell r="D11">
            <v>-104.1</v>
          </cell>
        </row>
        <row r="12">
          <cell r="D12">
            <v>-100.89999999999999</v>
          </cell>
        </row>
        <row r="13">
          <cell r="D13">
            <v>-109.99999999999999</v>
          </cell>
        </row>
        <row r="14">
          <cell r="D14">
            <v>-120.49999999999999</v>
          </cell>
        </row>
        <row r="15">
          <cell r="D15">
            <v>-133.79999999999998</v>
          </cell>
        </row>
        <row r="16">
          <cell r="D16">
            <v>-110.59999999999998</v>
          </cell>
        </row>
        <row r="17">
          <cell r="D17">
            <v>-87.299999999999983</v>
          </cell>
        </row>
        <row r="18">
          <cell r="D18">
            <v>-67.09999999999998</v>
          </cell>
        </row>
        <row r="19">
          <cell r="D19">
            <v>-40.999999999999979</v>
          </cell>
        </row>
        <row r="20">
          <cell r="D20">
            <v>-20.999999999999979</v>
          </cell>
        </row>
        <row r="21">
          <cell r="D21">
            <v>-8.5999999999999783</v>
          </cell>
        </row>
        <row r="22">
          <cell r="D22">
            <v>0.50000000000002132</v>
          </cell>
        </row>
        <row r="23">
          <cell r="D23">
            <v>12.700000000000021</v>
          </cell>
        </row>
        <row r="24">
          <cell r="D24">
            <v>25.200000000000021</v>
          </cell>
        </row>
        <row r="25">
          <cell r="D25">
            <v>34.700000000000017</v>
          </cell>
        </row>
        <row r="26">
          <cell r="D26">
            <v>53.300000000000018</v>
          </cell>
        </row>
        <row r="27">
          <cell r="D27">
            <v>71.500000000000014</v>
          </cell>
        </row>
        <row r="28">
          <cell r="D28">
            <v>88.700000000000017</v>
          </cell>
        </row>
        <row r="29">
          <cell r="D29">
            <v>109.30000000000001</v>
          </cell>
        </row>
        <row r="30">
          <cell r="D30">
            <v>129.10000000000002</v>
          </cell>
        </row>
        <row r="31">
          <cell r="D31">
            <v>149.80000000000001</v>
          </cell>
        </row>
        <row r="32">
          <cell r="D32">
            <v>169.8</v>
          </cell>
        </row>
        <row r="33">
          <cell r="D33">
            <v>189.8</v>
          </cell>
        </row>
        <row r="34">
          <cell r="D34">
            <v>209.8</v>
          </cell>
        </row>
        <row r="35">
          <cell r="D35">
            <v>229.8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</sheetNames>
    <sheetDataSet>
      <sheetData sheetId="0" refreshError="1">
        <row r="8">
          <cell r="A8">
            <v>1996</v>
          </cell>
          <cell r="D8">
            <v>-17.5</v>
          </cell>
        </row>
        <row r="9">
          <cell r="D9">
            <v>-68</v>
          </cell>
        </row>
        <row r="10">
          <cell r="D10">
            <v>-104.1</v>
          </cell>
        </row>
        <row r="11">
          <cell r="D11">
            <v>-104.1</v>
          </cell>
        </row>
        <row r="12">
          <cell r="D12">
            <v>-100.89999999999999</v>
          </cell>
        </row>
        <row r="13">
          <cell r="D13">
            <v>-109.99999999999999</v>
          </cell>
        </row>
        <row r="14">
          <cell r="D14">
            <v>-120.49999999999999</v>
          </cell>
        </row>
        <row r="15">
          <cell r="D15">
            <v>-133.79999999999998</v>
          </cell>
        </row>
        <row r="16">
          <cell r="D16">
            <v>-110.59999999999998</v>
          </cell>
        </row>
        <row r="17">
          <cell r="D17">
            <v>-87.299999999999983</v>
          </cell>
        </row>
        <row r="18">
          <cell r="D18">
            <v>-67.09999999999998</v>
          </cell>
        </row>
        <row r="19">
          <cell r="D19">
            <v>-40.999999999999979</v>
          </cell>
        </row>
        <row r="20">
          <cell r="D20">
            <v>-20.999999999999979</v>
          </cell>
        </row>
        <row r="21">
          <cell r="D21">
            <v>-8.5999999999999783</v>
          </cell>
        </row>
        <row r="22">
          <cell r="D22">
            <v>0.50000000000002132</v>
          </cell>
        </row>
        <row r="23">
          <cell r="D23">
            <v>12.700000000000021</v>
          </cell>
        </row>
        <row r="24">
          <cell r="D24">
            <v>25.200000000000021</v>
          </cell>
        </row>
        <row r="25">
          <cell r="D25">
            <v>34.700000000000017</v>
          </cell>
        </row>
        <row r="26">
          <cell r="D26">
            <v>53.300000000000018</v>
          </cell>
        </row>
        <row r="27">
          <cell r="D27">
            <v>71.500000000000014</v>
          </cell>
        </row>
        <row r="28">
          <cell r="D28">
            <v>88.700000000000017</v>
          </cell>
        </row>
        <row r="29">
          <cell r="D29">
            <v>109.30000000000001</v>
          </cell>
        </row>
        <row r="30">
          <cell r="D30">
            <v>129.10000000000002</v>
          </cell>
        </row>
        <row r="31">
          <cell r="D31">
            <v>149.80000000000001</v>
          </cell>
        </row>
        <row r="32">
          <cell r="D32">
            <v>169.8</v>
          </cell>
        </row>
        <row r="33">
          <cell r="D33">
            <v>189.8</v>
          </cell>
        </row>
        <row r="34">
          <cell r="D34">
            <v>209.8</v>
          </cell>
        </row>
        <row r="35">
          <cell r="D35">
            <v>229.8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</sheetNames>
    <sheetDataSet>
      <sheetData sheetId="0" refreshError="1">
        <row r="8">
          <cell r="A8">
            <v>1996</v>
          </cell>
          <cell r="B8">
            <v>-17.5</v>
          </cell>
          <cell r="C8">
            <v>-17.5</v>
          </cell>
          <cell r="D8">
            <v>-17.5</v>
          </cell>
          <cell r="E8">
            <v>0</v>
          </cell>
          <cell r="F8">
            <v>0</v>
          </cell>
        </row>
        <row r="9">
          <cell r="A9">
            <v>1997</v>
          </cell>
          <cell r="B9">
            <v>-50.5</v>
          </cell>
          <cell r="C9">
            <v>-50.5</v>
          </cell>
          <cell r="D9">
            <v>-68</v>
          </cell>
          <cell r="E9">
            <v>0</v>
          </cell>
          <cell r="F9">
            <v>0</v>
          </cell>
        </row>
        <row r="10">
          <cell r="A10">
            <v>1998</v>
          </cell>
          <cell r="B10">
            <v>-37.200000000000003</v>
          </cell>
          <cell r="C10">
            <v>-36.1</v>
          </cell>
          <cell r="D10">
            <v>-104.1</v>
          </cell>
          <cell r="E10">
            <v>-35</v>
          </cell>
          <cell r="F10">
            <v>-34.700000000000003</v>
          </cell>
        </row>
        <row r="11">
          <cell r="A11">
            <v>1999</v>
          </cell>
          <cell r="B11">
            <v>0</v>
          </cell>
          <cell r="C11">
            <v>0</v>
          </cell>
          <cell r="D11">
            <v>-104.1</v>
          </cell>
          <cell r="E11">
            <v>-35</v>
          </cell>
          <cell r="F11">
            <v>-34.700000000000003</v>
          </cell>
        </row>
        <row r="12">
          <cell r="A12">
            <v>2000</v>
          </cell>
          <cell r="B12">
            <v>3.5</v>
          </cell>
          <cell r="C12">
            <v>3.2</v>
          </cell>
          <cell r="D12">
            <v>-100.89999999999999</v>
          </cell>
          <cell r="E12">
            <v>-32</v>
          </cell>
          <cell r="F12">
            <v>-32</v>
          </cell>
        </row>
        <row r="13">
          <cell r="A13">
            <v>2001</v>
          </cell>
          <cell r="B13">
            <v>-10.3</v>
          </cell>
          <cell r="C13">
            <v>-9.1</v>
          </cell>
          <cell r="D13">
            <v>-109.99999999999999</v>
          </cell>
          <cell r="E13">
            <v>-39.299999999999997</v>
          </cell>
          <cell r="F13">
            <v>-38.700000000000003</v>
          </cell>
        </row>
        <row r="14">
          <cell r="A14">
            <v>2002</v>
          </cell>
          <cell r="B14">
            <v>-12.1</v>
          </cell>
          <cell r="C14">
            <v>-10.5</v>
          </cell>
          <cell r="D14">
            <v>-120.49999999999999</v>
          </cell>
          <cell r="E14">
            <v>-46.7</v>
          </cell>
          <cell r="F14">
            <v>-45.5</v>
          </cell>
        </row>
        <row r="15">
          <cell r="A15">
            <v>2003</v>
          </cell>
          <cell r="B15">
            <v>-15.9</v>
          </cell>
          <cell r="C15">
            <v>-13.3</v>
          </cell>
          <cell r="D15">
            <v>-133.79999999999998</v>
          </cell>
          <cell r="E15">
            <v>-55.5</v>
          </cell>
          <cell r="F15">
            <v>-53.5</v>
          </cell>
        </row>
        <row r="16">
          <cell r="A16">
            <v>2004</v>
          </cell>
          <cell r="B16">
            <v>28.5</v>
          </cell>
          <cell r="C16">
            <v>23.2</v>
          </cell>
          <cell r="D16">
            <v>-110.59999999999998</v>
          </cell>
          <cell r="E16">
            <v>-41.4</v>
          </cell>
          <cell r="F16">
            <v>-41</v>
          </cell>
        </row>
        <row r="17">
          <cell r="A17">
            <v>2005</v>
          </cell>
          <cell r="B17">
            <v>29.5</v>
          </cell>
          <cell r="C17">
            <v>23.3</v>
          </cell>
          <cell r="D17">
            <v>-87.299999999999983</v>
          </cell>
          <cell r="E17">
            <v>-28.4</v>
          </cell>
          <cell r="F17">
            <v>-29.6</v>
          </cell>
        </row>
        <row r="18">
          <cell r="A18">
            <v>2006</v>
          </cell>
          <cell r="B18">
            <v>26.3</v>
          </cell>
          <cell r="C18">
            <v>20.2</v>
          </cell>
          <cell r="D18">
            <v>-67.09999999999998</v>
          </cell>
          <cell r="E18">
            <v>-17.899999999999999</v>
          </cell>
          <cell r="F18">
            <v>-20.7</v>
          </cell>
        </row>
        <row r="19">
          <cell r="A19">
            <v>2007</v>
          </cell>
          <cell r="B19">
            <v>35</v>
          </cell>
          <cell r="C19">
            <v>26.1</v>
          </cell>
          <cell r="D19">
            <v>-40.999999999999979</v>
          </cell>
          <cell r="E19">
            <v>-5.4</v>
          </cell>
          <cell r="F19">
            <v>-10.1</v>
          </cell>
        </row>
        <row r="20">
          <cell r="A20">
            <v>2008</v>
          </cell>
          <cell r="B20">
            <v>27.7</v>
          </cell>
          <cell r="C20">
            <v>20</v>
          </cell>
          <cell r="D20">
            <v>-20.999999999999979</v>
          </cell>
          <cell r="E20">
            <v>3.5</v>
          </cell>
          <cell r="F20">
            <v>-2.8</v>
          </cell>
        </row>
        <row r="21">
          <cell r="A21">
            <v>2009</v>
          </cell>
          <cell r="B21">
            <v>17.600000000000001</v>
          </cell>
          <cell r="C21">
            <v>12.4</v>
          </cell>
          <cell r="D21">
            <v>-8.5999999999999783</v>
          </cell>
          <cell r="E21">
            <v>8.6999999999999993</v>
          </cell>
          <cell r="F21">
            <v>1.35</v>
          </cell>
        </row>
        <row r="22">
          <cell r="A22">
            <v>2010</v>
          </cell>
          <cell r="B22">
            <v>13.35</v>
          </cell>
          <cell r="C22">
            <v>9.1</v>
          </cell>
          <cell r="D22">
            <v>0.50000000000002132</v>
          </cell>
          <cell r="E22">
            <v>12.1</v>
          </cell>
          <cell r="F22">
            <v>4.0999999999999996</v>
          </cell>
        </row>
        <row r="23">
          <cell r="A23">
            <v>2011</v>
          </cell>
          <cell r="B23">
            <v>18.5</v>
          </cell>
          <cell r="C23">
            <v>12.2</v>
          </cell>
          <cell r="D23">
            <v>12.700000000000021</v>
          </cell>
          <cell r="E23">
            <v>16.399999999999999</v>
          </cell>
          <cell r="F23">
            <v>7.5</v>
          </cell>
        </row>
        <row r="24">
          <cell r="A24">
            <v>2012</v>
          </cell>
          <cell r="B24">
            <v>19.399999999999999</v>
          </cell>
          <cell r="C24">
            <v>12.5</v>
          </cell>
          <cell r="D24">
            <v>25.200000000000021</v>
          </cell>
          <cell r="E24">
            <v>20.5</v>
          </cell>
          <cell r="F24">
            <v>10.6</v>
          </cell>
        </row>
        <row r="25">
          <cell r="A25">
            <v>2013</v>
          </cell>
          <cell r="B25">
            <v>15.2</v>
          </cell>
          <cell r="C25">
            <v>9.5</v>
          </cell>
          <cell r="D25">
            <v>34.700000000000017</v>
          </cell>
          <cell r="E25">
            <v>23.4</v>
          </cell>
          <cell r="F25">
            <v>12.8</v>
          </cell>
        </row>
        <row r="26">
          <cell r="A26">
            <v>2014</v>
          </cell>
          <cell r="B26">
            <v>30.8</v>
          </cell>
          <cell r="C26">
            <v>18.600000000000001</v>
          </cell>
          <cell r="D26">
            <v>53.300000000000018</v>
          </cell>
          <cell r="E26">
            <v>28.6</v>
          </cell>
          <cell r="F26">
            <v>16.600000000000001</v>
          </cell>
        </row>
        <row r="27">
          <cell r="A27">
            <v>2015</v>
          </cell>
          <cell r="B27">
            <v>30.9</v>
          </cell>
          <cell r="C27">
            <v>18.2</v>
          </cell>
          <cell r="D27">
            <v>71.500000000000014</v>
          </cell>
          <cell r="E27">
            <v>33.299999999999997</v>
          </cell>
          <cell r="F27">
            <v>20</v>
          </cell>
        </row>
        <row r="28">
          <cell r="A28">
            <v>2016</v>
          </cell>
          <cell r="B28">
            <v>30.1</v>
          </cell>
          <cell r="C28">
            <v>17.2</v>
          </cell>
          <cell r="D28">
            <v>88.700000000000017</v>
          </cell>
          <cell r="E28">
            <v>37.5</v>
          </cell>
          <cell r="F28">
            <v>23</v>
          </cell>
        </row>
        <row r="29">
          <cell r="A29">
            <v>2017</v>
          </cell>
          <cell r="B29">
            <v>37.200000000000003</v>
          </cell>
          <cell r="C29">
            <v>20.6</v>
          </cell>
          <cell r="D29">
            <v>109.30000000000001</v>
          </cell>
          <cell r="E29">
            <v>42.1</v>
          </cell>
          <cell r="F29">
            <v>26.2</v>
          </cell>
        </row>
        <row r="30">
          <cell r="A30">
            <v>2018</v>
          </cell>
          <cell r="B30">
            <v>36.799999999999997</v>
          </cell>
          <cell r="C30">
            <v>19.8</v>
          </cell>
          <cell r="D30">
            <v>129.10000000000002</v>
          </cell>
          <cell r="E30">
            <v>46.2</v>
          </cell>
          <cell r="F30">
            <v>29</v>
          </cell>
        </row>
        <row r="31">
          <cell r="A31">
            <v>2019</v>
          </cell>
          <cell r="B31">
            <v>39.6</v>
          </cell>
          <cell r="C31">
            <v>20.7</v>
          </cell>
          <cell r="D31">
            <v>149.80000000000001</v>
          </cell>
          <cell r="E31">
            <v>50.1</v>
          </cell>
          <cell r="F31">
            <v>31.7</v>
          </cell>
        </row>
        <row r="32">
          <cell r="A32">
            <v>2020</v>
          </cell>
          <cell r="B32">
            <v>39.4</v>
          </cell>
          <cell r="C32">
            <v>20</v>
          </cell>
          <cell r="D32">
            <v>169.8</v>
          </cell>
          <cell r="E32">
            <v>53.6</v>
          </cell>
          <cell r="F32">
            <v>34</v>
          </cell>
        </row>
        <row r="33">
          <cell r="A33">
            <v>2021</v>
          </cell>
          <cell r="B33">
            <v>40.6</v>
          </cell>
          <cell r="C33">
            <v>20</v>
          </cell>
          <cell r="D33">
            <v>189.8</v>
          </cell>
          <cell r="E33">
            <v>56.9</v>
          </cell>
          <cell r="F33">
            <v>36.1</v>
          </cell>
        </row>
        <row r="34">
          <cell r="A34">
            <v>2022</v>
          </cell>
          <cell r="B34">
            <v>41.8</v>
          </cell>
          <cell r="C34">
            <v>20</v>
          </cell>
          <cell r="D34">
            <v>209.8</v>
          </cell>
          <cell r="E34">
            <v>59.9</v>
          </cell>
          <cell r="F34">
            <v>38.1</v>
          </cell>
        </row>
        <row r="35">
          <cell r="A35">
            <v>2023</v>
          </cell>
          <cell r="B35">
            <v>43.1</v>
          </cell>
          <cell r="C35">
            <v>20</v>
          </cell>
          <cell r="D35">
            <v>229.8</v>
          </cell>
          <cell r="E35">
            <v>62.7</v>
          </cell>
          <cell r="F35">
            <v>39.799999999999997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Template"/>
    </sheetNames>
    <sheetDataSet>
      <sheetData sheetId="0" refreshError="1">
        <row r="39">
          <cell r="B39">
            <v>-20</v>
          </cell>
          <cell r="C39">
            <v>0</v>
          </cell>
          <cell r="D39">
            <v>20</v>
          </cell>
        </row>
        <row r="41">
          <cell r="B41">
            <v>126.14</v>
          </cell>
          <cell r="C41">
            <v>119.26</v>
          </cell>
          <cell r="D41">
            <v>112.24</v>
          </cell>
        </row>
        <row r="42">
          <cell r="B42">
            <v>136.71</v>
          </cell>
          <cell r="C42">
            <v>119.26</v>
          </cell>
          <cell r="D42">
            <v>101.93</v>
          </cell>
        </row>
        <row r="43">
          <cell r="B43">
            <v>78</v>
          </cell>
          <cell r="C43">
            <v>119.26</v>
          </cell>
          <cell r="D43">
            <v>168</v>
          </cell>
        </row>
        <row r="44">
          <cell r="B44">
            <v>70</v>
          </cell>
          <cell r="C44">
            <v>119.26</v>
          </cell>
          <cell r="D44">
            <v>160</v>
          </cell>
        </row>
        <row r="45">
          <cell r="B45">
            <v>20.28</v>
          </cell>
          <cell r="C45">
            <v>119.12</v>
          </cell>
          <cell r="D45">
            <v>232.91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A"/>
      <sheetName val="RESUMO DOS CLIENTES"/>
      <sheetName val="CONTRATOS"/>
      <sheetName val="base_data"/>
      <sheetName val="Compacto"/>
    </sheetNames>
    <sheetDataSet>
      <sheetData sheetId="0" refreshError="1">
        <row r="8">
          <cell r="A8">
            <v>1996</v>
          </cell>
          <cell r="B8">
            <v>-17.5</v>
          </cell>
          <cell r="C8">
            <v>-17.5</v>
          </cell>
          <cell r="D8">
            <v>-17.5</v>
          </cell>
          <cell r="E8">
            <v>0</v>
          </cell>
          <cell r="F8">
            <v>0</v>
          </cell>
        </row>
        <row r="9">
          <cell r="A9">
            <v>1997</v>
          </cell>
          <cell r="B9">
            <v>-50.5</v>
          </cell>
          <cell r="C9">
            <v>-50.5</v>
          </cell>
          <cell r="D9">
            <v>-68</v>
          </cell>
          <cell r="E9">
            <v>0</v>
          </cell>
          <cell r="F9">
            <v>0</v>
          </cell>
        </row>
        <row r="10">
          <cell r="A10">
            <v>1998</v>
          </cell>
          <cell r="B10">
            <v>-37.200000000000003</v>
          </cell>
          <cell r="C10">
            <v>-36.1</v>
          </cell>
          <cell r="D10">
            <v>-104.1</v>
          </cell>
          <cell r="E10">
            <v>-35</v>
          </cell>
          <cell r="F10">
            <v>-34.700000000000003</v>
          </cell>
        </row>
        <row r="11">
          <cell r="A11">
            <v>1999</v>
          </cell>
          <cell r="B11">
            <v>0</v>
          </cell>
          <cell r="C11">
            <v>0</v>
          </cell>
          <cell r="D11">
            <v>-104.1</v>
          </cell>
          <cell r="E11">
            <v>-35</v>
          </cell>
          <cell r="F11">
            <v>-34.700000000000003</v>
          </cell>
        </row>
        <row r="12">
          <cell r="A12">
            <v>2000</v>
          </cell>
          <cell r="B12">
            <v>3.5</v>
          </cell>
          <cell r="C12">
            <v>3.2</v>
          </cell>
          <cell r="D12">
            <v>-100.89999999999999</v>
          </cell>
          <cell r="E12">
            <v>-32</v>
          </cell>
          <cell r="F12">
            <v>-32</v>
          </cell>
        </row>
        <row r="13">
          <cell r="A13">
            <v>2001</v>
          </cell>
          <cell r="B13">
            <v>-10.3</v>
          </cell>
          <cell r="C13">
            <v>-9.1</v>
          </cell>
          <cell r="D13">
            <v>-109.99999999999999</v>
          </cell>
          <cell r="E13">
            <v>-39.299999999999997</v>
          </cell>
          <cell r="F13">
            <v>-38.700000000000003</v>
          </cell>
        </row>
        <row r="14">
          <cell r="A14">
            <v>2002</v>
          </cell>
          <cell r="B14">
            <v>-12.1</v>
          </cell>
          <cell r="C14">
            <v>-10.5</v>
          </cell>
          <cell r="D14">
            <v>-120.49999999999999</v>
          </cell>
          <cell r="E14">
            <v>-46.7</v>
          </cell>
          <cell r="F14">
            <v>-45.5</v>
          </cell>
        </row>
        <row r="15">
          <cell r="A15">
            <v>2003</v>
          </cell>
          <cell r="B15">
            <v>-15.9</v>
          </cell>
          <cell r="C15">
            <v>-13.3</v>
          </cell>
          <cell r="D15">
            <v>-133.79999999999998</v>
          </cell>
          <cell r="E15">
            <v>-55.5</v>
          </cell>
          <cell r="F15">
            <v>-53.5</v>
          </cell>
        </row>
        <row r="16">
          <cell r="A16">
            <v>2004</v>
          </cell>
          <cell r="B16">
            <v>28.5</v>
          </cell>
          <cell r="C16">
            <v>23.2</v>
          </cell>
          <cell r="D16">
            <v>-110.59999999999998</v>
          </cell>
          <cell r="E16">
            <v>-41.4</v>
          </cell>
          <cell r="F16">
            <v>-41</v>
          </cell>
        </row>
        <row r="17">
          <cell r="A17">
            <v>2005</v>
          </cell>
          <cell r="B17">
            <v>29.5</v>
          </cell>
          <cell r="C17">
            <v>23.3</v>
          </cell>
          <cell r="D17">
            <v>-87.299999999999983</v>
          </cell>
          <cell r="E17">
            <v>-28.4</v>
          </cell>
          <cell r="F17">
            <v>-29.6</v>
          </cell>
        </row>
        <row r="18">
          <cell r="A18">
            <v>2006</v>
          </cell>
          <cell r="B18">
            <v>26.3</v>
          </cell>
          <cell r="C18">
            <v>20.2</v>
          </cell>
          <cell r="D18">
            <v>-67.09999999999998</v>
          </cell>
          <cell r="E18">
            <v>-17.899999999999999</v>
          </cell>
          <cell r="F18">
            <v>-20.7</v>
          </cell>
        </row>
        <row r="19">
          <cell r="A19">
            <v>2007</v>
          </cell>
          <cell r="B19">
            <v>35</v>
          </cell>
          <cell r="C19">
            <v>26.1</v>
          </cell>
          <cell r="D19">
            <v>-40.999999999999979</v>
          </cell>
          <cell r="E19">
            <v>-5.4</v>
          </cell>
          <cell r="F19">
            <v>-10.1</v>
          </cell>
        </row>
        <row r="20">
          <cell r="A20">
            <v>2008</v>
          </cell>
          <cell r="B20">
            <v>27.7</v>
          </cell>
          <cell r="C20">
            <v>20</v>
          </cell>
          <cell r="D20">
            <v>-20.999999999999979</v>
          </cell>
          <cell r="E20">
            <v>3.5</v>
          </cell>
          <cell r="F20">
            <v>-2.8</v>
          </cell>
        </row>
        <row r="21">
          <cell r="A21">
            <v>2009</v>
          </cell>
          <cell r="B21">
            <v>17.600000000000001</v>
          </cell>
          <cell r="C21">
            <v>12.4</v>
          </cell>
          <cell r="D21">
            <v>-8.5999999999999783</v>
          </cell>
          <cell r="E21">
            <v>8.6999999999999993</v>
          </cell>
          <cell r="F21">
            <v>1.35</v>
          </cell>
        </row>
        <row r="22">
          <cell r="A22">
            <v>2010</v>
          </cell>
          <cell r="B22">
            <v>13.35</v>
          </cell>
          <cell r="C22">
            <v>9.1</v>
          </cell>
          <cell r="D22">
            <v>0.50000000000002132</v>
          </cell>
          <cell r="E22">
            <v>12.1</v>
          </cell>
          <cell r="F22">
            <v>4.0999999999999996</v>
          </cell>
        </row>
        <row r="23">
          <cell r="A23">
            <v>2011</v>
          </cell>
          <cell r="B23">
            <v>18.5</v>
          </cell>
          <cell r="C23">
            <v>12.2</v>
          </cell>
          <cell r="D23">
            <v>12.700000000000021</v>
          </cell>
          <cell r="E23">
            <v>16.399999999999999</v>
          </cell>
          <cell r="F23">
            <v>7.5</v>
          </cell>
        </row>
        <row r="24">
          <cell r="A24">
            <v>2012</v>
          </cell>
          <cell r="B24">
            <v>19.399999999999999</v>
          </cell>
          <cell r="C24">
            <v>12.5</v>
          </cell>
          <cell r="D24">
            <v>25.200000000000021</v>
          </cell>
          <cell r="E24">
            <v>20.5</v>
          </cell>
          <cell r="F24">
            <v>10.6</v>
          </cell>
        </row>
        <row r="25">
          <cell r="A25">
            <v>2013</v>
          </cell>
          <cell r="B25">
            <v>15.2</v>
          </cell>
          <cell r="C25">
            <v>9.5</v>
          </cell>
          <cell r="D25">
            <v>34.700000000000017</v>
          </cell>
          <cell r="E25">
            <v>23.4</v>
          </cell>
          <cell r="F25">
            <v>12.8</v>
          </cell>
        </row>
        <row r="26">
          <cell r="A26">
            <v>2014</v>
          </cell>
          <cell r="B26">
            <v>30.8</v>
          </cell>
          <cell r="C26">
            <v>18.600000000000001</v>
          </cell>
          <cell r="D26">
            <v>53.300000000000018</v>
          </cell>
          <cell r="E26">
            <v>28.6</v>
          </cell>
          <cell r="F26">
            <v>16.600000000000001</v>
          </cell>
        </row>
        <row r="27">
          <cell r="A27">
            <v>2015</v>
          </cell>
          <cell r="B27">
            <v>30.9</v>
          </cell>
          <cell r="C27">
            <v>18.2</v>
          </cell>
          <cell r="D27">
            <v>71.500000000000014</v>
          </cell>
          <cell r="E27">
            <v>33.299999999999997</v>
          </cell>
          <cell r="F27">
            <v>20</v>
          </cell>
        </row>
        <row r="28">
          <cell r="A28">
            <v>2016</v>
          </cell>
          <cell r="B28">
            <v>30.1</v>
          </cell>
          <cell r="C28">
            <v>17.2</v>
          </cell>
          <cell r="D28">
            <v>88.700000000000017</v>
          </cell>
          <cell r="E28">
            <v>37.5</v>
          </cell>
          <cell r="F28">
            <v>23</v>
          </cell>
        </row>
        <row r="29">
          <cell r="A29">
            <v>2017</v>
          </cell>
          <cell r="B29">
            <v>37.200000000000003</v>
          </cell>
          <cell r="C29">
            <v>20.6</v>
          </cell>
          <cell r="D29">
            <v>109.30000000000001</v>
          </cell>
          <cell r="E29">
            <v>42.1</v>
          </cell>
          <cell r="F29">
            <v>26.2</v>
          </cell>
        </row>
        <row r="30">
          <cell r="A30">
            <v>2018</v>
          </cell>
          <cell r="B30">
            <v>36.799999999999997</v>
          </cell>
          <cell r="C30">
            <v>19.8</v>
          </cell>
          <cell r="D30">
            <v>129.10000000000002</v>
          </cell>
          <cell r="E30">
            <v>46.2</v>
          </cell>
          <cell r="F30">
            <v>29</v>
          </cell>
        </row>
        <row r="31">
          <cell r="A31">
            <v>2019</v>
          </cell>
          <cell r="B31">
            <v>39.6</v>
          </cell>
          <cell r="C31">
            <v>20.7</v>
          </cell>
          <cell r="D31">
            <v>149.80000000000001</v>
          </cell>
          <cell r="E31">
            <v>50.1</v>
          </cell>
          <cell r="F31">
            <v>31.7</v>
          </cell>
        </row>
        <row r="32">
          <cell r="A32">
            <v>2020</v>
          </cell>
          <cell r="B32">
            <v>39.4</v>
          </cell>
          <cell r="C32">
            <v>20</v>
          </cell>
          <cell r="D32">
            <v>169.8</v>
          </cell>
          <cell r="E32">
            <v>53.6</v>
          </cell>
          <cell r="F32">
            <v>34</v>
          </cell>
        </row>
        <row r="33">
          <cell r="A33">
            <v>2021</v>
          </cell>
          <cell r="B33">
            <v>40.6</v>
          </cell>
          <cell r="C33">
            <v>20</v>
          </cell>
          <cell r="D33">
            <v>189.8</v>
          </cell>
          <cell r="E33">
            <v>56.9</v>
          </cell>
          <cell r="F33">
            <v>36.1</v>
          </cell>
        </row>
        <row r="34">
          <cell r="A34">
            <v>2022</v>
          </cell>
          <cell r="B34">
            <v>41.8</v>
          </cell>
          <cell r="C34">
            <v>20</v>
          </cell>
          <cell r="D34">
            <v>209.8</v>
          </cell>
          <cell r="E34">
            <v>59.9</v>
          </cell>
          <cell r="F34">
            <v>38.1</v>
          </cell>
        </row>
        <row r="35">
          <cell r="A35">
            <v>2023</v>
          </cell>
          <cell r="B35">
            <v>43.1</v>
          </cell>
          <cell r="C35">
            <v>20</v>
          </cell>
          <cell r="D35">
            <v>229.8</v>
          </cell>
          <cell r="E35">
            <v>62.7</v>
          </cell>
          <cell r="F35">
            <v>39.799999999999997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Template"/>
    </sheetNames>
    <sheetDataSet>
      <sheetData sheetId="0" refreshError="1">
        <row r="39">
          <cell r="B39">
            <v>-20</v>
          </cell>
          <cell r="C39">
            <v>0</v>
          </cell>
          <cell r="D39">
            <v>20</v>
          </cell>
        </row>
        <row r="41">
          <cell r="B41">
            <v>126.14</v>
          </cell>
          <cell r="C41">
            <v>119.26</v>
          </cell>
          <cell r="D41">
            <v>112.24</v>
          </cell>
        </row>
        <row r="42">
          <cell r="B42">
            <v>136.71</v>
          </cell>
          <cell r="C42">
            <v>119.26</v>
          </cell>
          <cell r="D42">
            <v>101.93</v>
          </cell>
        </row>
        <row r="43">
          <cell r="B43">
            <v>78</v>
          </cell>
          <cell r="C43">
            <v>119.26</v>
          </cell>
          <cell r="D43">
            <v>168</v>
          </cell>
        </row>
        <row r="44">
          <cell r="B44">
            <v>70</v>
          </cell>
          <cell r="C44">
            <v>119.26</v>
          </cell>
          <cell r="D44">
            <v>160</v>
          </cell>
        </row>
        <row r="45">
          <cell r="B45">
            <v>20.28</v>
          </cell>
          <cell r="C45">
            <v>119.12</v>
          </cell>
          <cell r="D45">
            <v>232.91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base_data"/>
    </sheetNames>
    <sheetDataSet>
      <sheetData sheetId="0" refreshError="1">
        <row r="8">
          <cell r="A8">
            <v>1996</v>
          </cell>
          <cell r="D8">
            <v>-17.5</v>
          </cell>
          <cell r="F8">
            <v>0</v>
          </cell>
        </row>
        <row r="9">
          <cell r="A9">
            <v>1997</v>
          </cell>
          <cell r="D9">
            <v>-68</v>
          </cell>
          <cell r="F9">
            <v>0</v>
          </cell>
        </row>
        <row r="10">
          <cell r="A10">
            <v>1998</v>
          </cell>
          <cell r="D10">
            <v>-104.1</v>
          </cell>
          <cell r="F10">
            <v>-34.700000000000003</v>
          </cell>
        </row>
        <row r="11">
          <cell r="A11">
            <v>1999</v>
          </cell>
          <cell r="D11">
            <v>-104.1</v>
          </cell>
          <cell r="F11">
            <v>-34.700000000000003</v>
          </cell>
        </row>
        <row r="12">
          <cell r="A12">
            <v>2000</v>
          </cell>
          <cell r="D12">
            <v>-100.89999999999999</v>
          </cell>
          <cell r="F12">
            <v>-32</v>
          </cell>
        </row>
        <row r="13">
          <cell r="A13">
            <v>2001</v>
          </cell>
          <cell r="D13">
            <v>-109.99999999999999</v>
          </cell>
          <cell r="F13">
            <v>-38.700000000000003</v>
          </cell>
        </row>
        <row r="14">
          <cell r="A14">
            <v>2002</v>
          </cell>
          <cell r="D14">
            <v>-120.49999999999999</v>
          </cell>
          <cell r="F14">
            <v>-45.5</v>
          </cell>
        </row>
        <row r="15">
          <cell r="A15">
            <v>2003</v>
          </cell>
          <cell r="D15">
            <v>-133.79999999999998</v>
          </cell>
          <cell r="F15">
            <v>-53.5</v>
          </cell>
        </row>
        <row r="16">
          <cell r="A16">
            <v>2004</v>
          </cell>
          <cell r="D16">
            <v>-110.59999999999998</v>
          </cell>
          <cell r="F16">
            <v>-41</v>
          </cell>
        </row>
        <row r="17">
          <cell r="A17">
            <v>2005</v>
          </cell>
          <cell r="D17">
            <v>-87.299999999999983</v>
          </cell>
          <cell r="F17">
            <v>-29.6</v>
          </cell>
        </row>
        <row r="18">
          <cell r="A18">
            <v>2006</v>
          </cell>
          <cell r="D18">
            <v>-67.09999999999998</v>
          </cell>
          <cell r="F18">
            <v>-20.7</v>
          </cell>
        </row>
        <row r="19">
          <cell r="A19">
            <v>2007</v>
          </cell>
          <cell r="D19">
            <v>-40.999999999999979</v>
          </cell>
          <cell r="F19">
            <v>-10.1</v>
          </cell>
        </row>
        <row r="20">
          <cell r="A20">
            <v>2008</v>
          </cell>
          <cell r="D20">
            <v>-20.999999999999979</v>
          </cell>
          <cell r="F20">
            <v>-2.8</v>
          </cell>
        </row>
        <row r="21">
          <cell r="A21">
            <v>2009</v>
          </cell>
          <cell r="D21">
            <v>-8.5999999999999783</v>
          </cell>
          <cell r="F21">
            <v>1.35</v>
          </cell>
        </row>
        <row r="22">
          <cell r="A22">
            <v>2010</v>
          </cell>
          <cell r="D22">
            <v>0.50000000000002132</v>
          </cell>
          <cell r="F22">
            <v>4.0999999999999996</v>
          </cell>
        </row>
        <row r="23">
          <cell r="A23">
            <v>2011</v>
          </cell>
          <cell r="D23">
            <v>12.700000000000021</v>
          </cell>
          <cell r="F23">
            <v>7.5</v>
          </cell>
        </row>
        <row r="24">
          <cell r="A24">
            <v>2012</v>
          </cell>
          <cell r="D24">
            <v>25.200000000000021</v>
          </cell>
          <cell r="F24">
            <v>10.6</v>
          </cell>
        </row>
        <row r="25">
          <cell r="A25">
            <v>2013</v>
          </cell>
          <cell r="D25">
            <v>34.700000000000017</v>
          </cell>
          <cell r="F25">
            <v>12.8</v>
          </cell>
        </row>
        <row r="26">
          <cell r="A26">
            <v>2014</v>
          </cell>
          <cell r="D26">
            <v>53.300000000000018</v>
          </cell>
          <cell r="F26">
            <v>16.600000000000001</v>
          </cell>
        </row>
        <row r="27">
          <cell r="A27">
            <v>2015</v>
          </cell>
          <cell r="D27">
            <v>71.500000000000014</v>
          </cell>
          <cell r="F27">
            <v>20</v>
          </cell>
        </row>
        <row r="28">
          <cell r="A28">
            <v>2016</v>
          </cell>
          <cell r="D28">
            <v>88.700000000000017</v>
          </cell>
          <cell r="F28">
            <v>23</v>
          </cell>
        </row>
        <row r="29">
          <cell r="A29">
            <v>2017</v>
          </cell>
          <cell r="D29">
            <v>109.30000000000001</v>
          </cell>
          <cell r="F29">
            <v>26.2</v>
          </cell>
        </row>
        <row r="30">
          <cell r="A30">
            <v>2018</v>
          </cell>
          <cell r="D30">
            <v>129.10000000000002</v>
          </cell>
          <cell r="F30">
            <v>29</v>
          </cell>
        </row>
        <row r="31">
          <cell r="A31">
            <v>2019</v>
          </cell>
          <cell r="D31">
            <v>149.80000000000001</v>
          </cell>
          <cell r="F31">
            <v>31.7</v>
          </cell>
        </row>
        <row r="32">
          <cell r="A32">
            <v>2020</v>
          </cell>
          <cell r="D32">
            <v>169.8</v>
          </cell>
          <cell r="F32">
            <v>34</v>
          </cell>
        </row>
        <row r="33">
          <cell r="A33">
            <v>2021</v>
          </cell>
          <cell r="D33">
            <v>189.8</v>
          </cell>
          <cell r="F33">
            <v>36.1</v>
          </cell>
        </row>
        <row r="34">
          <cell r="A34">
            <v>2022</v>
          </cell>
          <cell r="D34">
            <v>209.8</v>
          </cell>
          <cell r="F34">
            <v>38.1</v>
          </cell>
        </row>
        <row r="35">
          <cell r="A35">
            <v>2023</v>
          </cell>
          <cell r="D35">
            <v>229.8</v>
          </cell>
          <cell r="F35">
            <v>39.799999999999997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fo. Referência"/>
    </sheetNames>
    <sheetDataSet>
      <sheetData sheetId="0" refreshError="1">
        <row r="8">
          <cell r="A8">
            <v>1996</v>
          </cell>
          <cell r="F8">
            <v>0</v>
          </cell>
        </row>
        <row r="9">
          <cell r="A9">
            <v>1997</v>
          </cell>
          <cell r="F9">
            <v>0</v>
          </cell>
        </row>
        <row r="10">
          <cell r="A10">
            <v>1998</v>
          </cell>
          <cell r="F10">
            <v>-34.700000000000003</v>
          </cell>
        </row>
        <row r="11">
          <cell r="A11">
            <v>1999</v>
          </cell>
          <cell r="F11">
            <v>-34.700000000000003</v>
          </cell>
        </row>
        <row r="12">
          <cell r="A12">
            <v>2000</v>
          </cell>
          <cell r="F12">
            <v>-32</v>
          </cell>
        </row>
        <row r="13">
          <cell r="A13">
            <v>2001</v>
          </cell>
          <cell r="F13">
            <v>-38.700000000000003</v>
          </cell>
        </row>
        <row r="14">
          <cell r="A14">
            <v>2002</v>
          </cell>
          <cell r="F14">
            <v>-45.5</v>
          </cell>
        </row>
        <row r="15">
          <cell r="A15">
            <v>2003</v>
          </cell>
          <cell r="F15">
            <v>-53.5</v>
          </cell>
        </row>
        <row r="16">
          <cell r="A16">
            <v>2004</v>
          </cell>
          <cell r="F16">
            <v>-41</v>
          </cell>
        </row>
        <row r="17">
          <cell r="A17">
            <v>2005</v>
          </cell>
          <cell r="F17">
            <v>-29.6</v>
          </cell>
        </row>
        <row r="18">
          <cell r="A18">
            <v>2006</v>
          </cell>
          <cell r="F18">
            <v>-20.7</v>
          </cell>
        </row>
        <row r="19">
          <cell r="A19">
            <v>2007</v>
          </cell>
          <cell r="F19">
            <v>-10.1</v>
          </cell>
        </row>
        <row r="20">
          <cell r="A20">
            <v>2008</v>
          </cell>
          <cell r="F20">
            <v>-2.8</v>
          </cell>
        </row>
        <row r="21">
          <cell r="A21">
            <v>2009</v>
          </cell>
          <cell r="F21">
            <v>1.35</v>
          </cell>
        </row>
        <row r="22">
          <cell r="A22">
            <v>2010</v>
          </cell>
          <cell r="F22">
            <v>4.0999999999999996</v>
          </cell>
        </row>
        <row r="23">
          <cell r="A23">
            <v>2011</v>
          </cell>
          <cell r="F23">
            <v>7.5</v>
          </cell>
        </row>
        <row r="24">
          <cell r="A24">
            <v>2012</v>
          </cell>
          <cell r="F24">
            <v>10.6</v>
          </cell>
        </row>
        <row r="25">
          <cell r="A25">
            <v>2013</v>
          </cell>
          <cell r="F25">
            <v>12.8</v>
          </cell>
        </row>
        <row r="26">
          <cell r="A26">
            <v>2014</v>
          </cell>
          <cell r="F26">
            <v>16.600000000000001</v>
          </cell>
        </row>
        <row r="27">
          <cell r="A27">
            <v>2015</v>
          </cell>
          <cell r="F27">
            <v>20</v>
          </cell>
        </row>
        <row r="28">
          <cell r="A28">
            <v>2016</v>
          </cell>
          <cell r="F28">
            <v>23</v>
          </cell>
        </row>
        <row r="29">
          <cell r="A29">
            <v>2017</v>
          </cell>
          <cell r="F29">
            <v>26.2</v>
          </cell>
        </row>
        <row r="30">
          <cell r="A30">
            <v>2018</v>
          </cell>
          <cell r="F30">
            <v>29</v>
          </cell>
        </row>
        <row r="31">
          <cell r="A31">
            <v>2019</v>
          </cell>
          <cell r="F31">
            <v>31.7</v>
          </cell>
        </row>
        <row r="32">
          <cell r="A32">
            <v>2020</v>
          </cell>
          <cell r="F32">
            <v>34</v>
          </cell>
        </row>
        <row r="33">
          <cell r="A33">
            <v>2021</v>
          </cell>
          <cell r="F33">
            <v>36.1</v>
          </cell>
        </row>
        <row r="34">
          <cell r="A34">
            <v>2022</v>
          </cell>
          <cell r="F34">
            <v>38.1</v>
          </cell>
        </row>
        <row r="35">
          <cell r="A35">
            <v>2023</v>
          </cell>
          <cell r="F35">
            <v>39.799999999999997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0B62-AFF0-423E-81FD-635D543743E2}">
  <dimension ref="A2:P73"/>
  <sheetViews>
    <sheetView showGridLines="0" tabSelected="1" topLeftCell="A4" zoomScale="85" zoomScaleNormal="85" workbookViewId="0">
      <selection activeCell="L15" sqref="L15"/>
    </sheetView>
  </sheetViews>
  <sheetFormatPr defaultColWidth="9.140625" defaultRowHeight="15" x14ac:dyDescent="0.25"/>
  <cols>
    <col min="2" max="2" width="47.85546875" bestFit="1" customWidth="1"/>
    <col min="3" max="3" width="22.42578125" customWidth="1"/>
    <col min="4" max="4" width="17.85546875" bestFit="1" customWidth="1"/>
    <col min="5" max="5" width="19.42578125" bestFit="1" customWidth="1"/>
    <col min="6" max="6" width="19.5703125" bestFit="1" customWidth="1"/>
    <col min="7" max="7" width="15.42578125" customWidth="1"/>
    <col min="8" max="8" width="19.140625" bestFit="1" customWidth="1"/>
    <col min="9" max="9" width="12.85546875" bestFit="1" customWidth="1"/>
    <col min="10" max="10" width="13.85546875" bestFit="1" customWidth="1"/>
    <col min="11" max="11" width="14.140625" bestFit="1" customWidth="1"/>
    <col min="12" max="15" width="15.85546875" customWidth="1"/>
    <col min="16" max="16" width="13.28515625" customWidth="1"/>
  </cols>
  <sheetData>
    <row r="2" spans="1:15" x14ac:dyDescent="0.25">
      <c r="D2" s="1"/>
      <c r="E2" s="1"/>
      <c r="F2" s="1"/>
      <c r="G2" s="1"/>
      <c r="H2" s="1"/>
    </row>
    <row r="3" spans="1:15" x14ac:dyDescent="0.25">
      <c r="B3" s="265" t="s">
        <v>16</v>
      </c>
      <c r="C3" s="266">
        <v>8.6499999999999994E-2</v>
      </c>
      <c r="D3" s="59"/>
      <c r="E3" s="59"/>
      <c r="F3" s="59"/>
      <c r="G3" s="59"/>
      <c r="H3" s="59"/>
    </row>
    <row r="4" spans="1:15" x14ac:dyDescent="0.25">
      <c r="B4" s="265" t="s">
        <v>17</v>
      </c>
      <c r="C4" s="267">
        <v>0.34</v>
      </c>
      <c r="D4" s="59"/>
      <c r="E4" s="59"/>
      <c r="F4" s="59"/>
      <c r="G4" s="59"/>
      <c r="H4" s="59"/>
    </row>
    <row r="5" spans="1:15" x14ac:dyDescent="0.25">
      <c r="B5" s="265" t="s">
        <v>18</v>
      </c>
      <c r="C5" s="266">
        <v>2.5000000000000001E-3</v>
      </c>
      <c r="D5" s="59"/>
      <c r="E5" s="59"/>
      <c r="F5" s="59"/>
      <c r="G5" s="59"/>
      <c r="H5" s="59"/>
    </row>
    <row r="6" spans="1:15" x14ac:dyDescent="0.25">
      <c r="B6" s="265" t="s">
        <v>19</v>
      </c>
      <c r="C6" s="268">
        <v>0</v>
      </c>
      <c r="D6" s="59"/>
      <c r="E6" s="59"/>
      <c r="F6" s="59"/>
      <c r="G6" s="59"/>
      <c r="H6" s="59"/>
    </row>
    <row r="7" spans="1:15" x14ac:dyDescent="0.25">
      <c r="B7" s="265" t="s">
        <v>20</v>
      </c>
      <c r="C7" s="265">
        <v>1.25E-3</v>
      </c>
      <c r="D7" s="269">
        <v>4.7175000000000002</v>
      </c>
      <c r="E7" s="59"/>
      <c r="F7" s="59"/>
      <c r="G7" s="59"/>
      <c r="H7" s="59"/>
    </row>
    <row r="8" spans="1:15" x14ac:dyDescent="0.25">
      <c r="B8" s="265" t="s">
        <v>21</v>
      </c>
      <c r="C8" s="265"/>
      <c r="D8" s="270">
        <f>'Volume '!C34*1000*365</f>
        <v>673638192.86045063</v>
      </c>
      <c r="E8" s="270">
        <f>'Volume '!D34*1000*365</f>
        <v>687259321.5430038</v>
      </c>
      <c r="F8" s="270">
        <f>'Volume '!E34*1000*366</f>
        <v>702350911.76621091</v>
      </c>
      <c r="G8" s="270">
        <f>'Volume '!F34*1000*365</f>
        <v>805019413.1227119</v>
      </c>
      <c r="H8" s="270">
        <f>'Volume '!G34*1000*365</f>
        <v>826774576.80537295</v>
      </c>
    </row>
    <row r="9" spans="1:15" x14ac:dyDescent="0.25">
      <c r="B9" s="265" t="s">
        <v>22</v>
      </c>
      <c r="C9" s="265"/>
      <c r="D9" s="270">
        <f>'Volume '!C35*1000*365</f>
        <v>44152972.416666664</v>
      </c>
      <c r="E9" s="270">
        <f>'Volume '!D35*1000*365</f>
        <v>42432584.5</v>
      </c>
      <c r="F9" s="270">
        <f>'Volume '!E35*1000*366</f>
        <v>42548838.156164385</v>
      </c>
      <c r="G9" s="270">
        <f>'Volume '!F35*1000*365</f>
        <v>42432584.5</v>
      </c>
      <c r="H9" s="270">
        <f>'Volume '!G35*1000*365</f>
        <v>42432584.5</v>
      </c>
    </row>
    <row r="11" spans="1:15" x14ac:dyDescent="0.25">
      <c r="C11" s="41"/>
    </row>
    <row r="12" spans="1:15" x14ac:dyDescent="0.25">
      <c r="D12" s="25"/>
      <c r="E12" s="25"/>
      <c r="F12" s="25"/>
      <c r="G12" s="25"/>
      <c r="H12" s="25"/>
    </row>
    <row r="14" spans="1:15" x14ac:dyDescent="0.25">
      <c r="B14" s="300" t="s">
        <v>315</v>
      </c>
      <c r="C14" s="300">
        <v>5</v>
      </c>
      <c r="D14" s="300">
        <v>6</v>
      </c>
      <c r="E14" s="300">
        <v>7</v>
      </c>
      <c r="F14" s="300">
        <v>8</v>
      </c>
      <c r="G14" s="300">
        <v>9</v>
      </c>
      <c r="H14" s="300">
        <v>10</v>
      </c>
    </row>
    <row r="15" spans="1:15" x14ac:dyDescent="0.25">
      <c r="A15" t="s">
        <v>23</v>
      </c>
      <c r="B15" s="304" t="s">
        <v>24</v>
      </c>
      <c r="C15" s="305">
        <f>-BRRL!C41</f>
        <v>-1021956575.7549753</v>
      </c>
      <c r="D15" s="306"/>
      <c r="E15" s="306"/>
      <c r="F15" s="306"/>
      <c r="G15" s="306"/>
      <c r="H15" s="307"/>
      <c r="J15" s="321"/>
      <c r="K15" s="321"/>
      <c r="L15" s="321"/>
      <c r="M15" s="321"/>
      <c r="N15" s="321"/>
      <c r="O15" s="321"/>
    </row>
    <row r="16" spans="1:15" x14ac:dyDescent="0.25">
      <c r="A16" t="s">
        <v>25</v>
      </c>
      <c r="B16" s="308" t="s">
        <v>26</v>
      </c>
      <c r="D16" s="309">
        <f>D8*$C$33</f>
        <v>323028120.42832661</v>
      </c>
      <c r="E16" s="309">
        <f t="shared" ref="E16:H16" si="0">E8*$C$33</f>
        <v>329559827.86871666</v>
      </c>
      <c r="F16" s="309">
        <f t="shared" si="0"/>
        <v>336796662.23432243</v>
      </c>
      <c r="G16" s="309">
        <f t="shared" si="0"/>
        <v>386029044.50106537</v>
      </c>
      <c r="H16" s="310">
        <f t="shared" si="0"/>
        <v>396461246.39891177</v>
      </c>
      <c r="J16" s="321"/>
      <c r="K16" s="321"/>
      <c r="L16" s="321"/>
      <c r="M16" s="321"/>
      <c r="N16" s="321"/>
      <c r="O16" s="321"/>
    </row>
    <row r="17" spans="1:16" x14ac:dyDescent="0.25">
      <c r="A17" t="s">
        <v>25</v>
      </c>
      <c r="B17" s="308" t="s">
        <v>27</v>
      </c>
      <c r="D17" s="2">
        <f>LBst!B28+LBst!G77</f>
        <v>18825169.403874598</v>
      </c>
      <c r="E17" s="2">
        <f>LBst!C28</f>
        <v>6809001.8424293632</v>
      </c>
      <c r="F17" s="2">
        <f>LBst!D28</f>
        <v>6808316.3091506688</v>
      </c>
      <c r="G17" s="2">
        <f>LBst!E28</f>
        <v>6809001.8424293632</v>
      </c>
      <c r="H17" s="311">
        <f>LBst!F28</f>
        <v>6809001.8424293632</v>
      </c>
      <c r="J17" s="321"/>
      <c r="K17" s="321"/>
      <c r="L17" s="321"/>
      <c r="M17" s="321"/>
      <c r="N17" s="321"/>
      <c r="O17" s="321"/>
    </row>
    <row r="18" spans="1:16" x14ac:dyDescent="0.25">
      <c r="A18" t="s">
        <v>25</v>
      </c>
      <c r="B18" s="308" t="s">
        <v>28</v>
      </c>
      <c r="D18" s="2">
        <f>'Receitas correlatas'!J10</f>
        <v>161301.08559159999</v>
      </c>
      <c r="E18" s="2">
        <f>'Receitas correlatas'!K10</f>
        <v>161301.08559159999</v>
      </c>
      <c r="F18" s="2">
        <f>'Receitas correlatas'!L10</f>
        <v>161301.08559159999</v>
      </c>
      <c r="G18" s="2">
        <f>'Receitas correlatas'!M10</f>
        <v>161301.08559159999</v>
      </c>
      <c r="H18" s="311">
        <f>'Receitas correlatas'!N10</f>
        <v>161301.08559159999</v>
      </c>
      <c r="J18" s="321"/>
      <c r="K18" s="321"/>
      <c r="L18" s="321"/>
      <c r="M18" s="321"/>
      <c r="N18" s="321"/>
      <c r="O18" s="321"/>
    </row>
    <row r="19" spans="1:16" x14ac:dyDescent="0.25">
      <c r="A19" t="s">
        <v>29</v>
      </c>
      <c r="B19" s="308" t="s">
        <v>30</v>
      </c>
      <c r="D19" s="2">
        <f>-PMSO!B2</f>
        <v>-77286662.793408602</v>
      </c>
      <c r="E19" s="2">
        <f>-PMSO!C2</f>
        <v>-88008814.675359279</v>
      </c>
      <c r="F19" s="2">
        <f>-PMSO!D2</f>
        <v>-99609885.460689828</v>
      </c>
      <c r="G19" s="2">
        <f>-PMSO!E2</f>
        <v>-112232794.76461285</v>
      </c>
      <c r="H19" s="311">
        <f>-PMSO!F2</f>
        <v>-124032686.86042407</v>
      </c>
      <c r="J19" s="321"/>
      <c r="K19" s="321"/>
      <c r="L19" s="321"/>
      <c r="M19" s="321"/>
      <c r="N19" s="321"/>
      <c r="O19" s="321"/>
    </row>
    <row r="20" spans="1:16" x14ac:dyDescent="0.25">
      <c r="A20" t="s">
        <v>29</v>
      </c>
      <c r="B20" s="308" t="s">
        <v>31</v>
      </c>
      <c r="D20" s="2">
        <f>-$C$7*$D$7*D8-'Receitas Irrecuperáveis'!C11</f>
        <v>-4188654.1417760043</v>
      </c>
      <c r="E20" s="2">
        <f>-$C$7*$D$7*E8-'Receitas Irrecuperáveis'!D11</f>
        <v>-4273106.9714875836</v>
      </c>
      <c r="F20" s="2">
        <f>-$C$7*$D$7*F8-'Receitas Irrecuperáveis'!E11</f>
        <v>-4370047.4195509851</v>
      </c>
      <c r="G20" s="2">
        <f>-$C$7*$D$7*G8-'Receitas Irrecuperáveis'!F11</f>
        <v>-4996703.7844065549</v>
      </c>
      <c r="H20" s="311">
        <f>-$C$7*$D$7*H8-'Receitas Irrecuperáveis'!G11</f>
        <v>-5142154.0758878486</v>
      </c>
      <c r="J20" s="321"/>
      <c r="K20" s="321"/>
      <c r="L20" s="321"/>
      <c r="M20" s="321"/>
      <c r="N20" s="321"/>
      <c r="O20" s="321"/>
    </row>
    <row r="21" spans="1:16" x14ac:dyDescent="0.25">
      <c r="A21" t="s">
        <v>29</v>
      </c>
      <c r="B21" s="308" t="s">
        <v>32</v>
      </c>
      <c r="D21" s="2">
        <f>BRRL!D42</f>
        <v>-65767437.617789716</v>
      </c>
      <c r="E21" s="2">
        <f>BRRL!E42</f>
        <v>-82989814.885102153</v>
      </c>
      <c r="F21" s="2">
        <f>BRRL!F42</f>
        <v>-102034941.03410041</v>
      </c>
      <c r="G21" s="2">
        <f>BRRL!G42</f>
        <v>-123666139.13165629</v>
      </c>
      <c r="H21" s="311">
        <f>BRRL!H42</f>
        <v>-147127993.4058795</v>
      </c>
      <c r="J21" s="321"/>
      <c r="K21" s="321"/>
      <c r="L21" s="321"/>
      <c r="M21" s="321"/>
      <c r="N21" s="321"/>
      <c r="O21" s="321"/>
    </row>
    <row r="22" spans="1:16" x14ac:dyDescent="0.25">
      <c r="A22" t="s">
        <v>25</v>
      </c>
      <c r="B22" s="308" t="s">
        <v>33</v>
      </c>
      <c r="D22" s="2">
        <f>-5318112.03259607*0</f>
        <v>0</v>
      </c>
      <c r="E22" s="2">
        <v>0</v>
      </c>
      <c r="F22" s="2">
        <v>0</v>
      </c>
      <c r="G22" s="2">
        <v>0</v>
      </c>
      <c r="H22" s="311">
        <v>0</v>
      </c>
      <c r="J22" s="321"/>
      <c r="K22" s="321"/>
      <c r="L22" s="321"/>
      <c r="M22" s="321"/>
      <c r="N22" s="321"/>
      <c r="O22" s="321"/>
    </row>
    <row r="23" spans="1:16" x14ac:dyDescent="0.25">
      <c r="A23" t="s">
        <v>29</v>
      </c>
      <c r="B23" s="308" t="s">
        <v>18</v>
      </c>
      <c r="D23" s="2">
        <f>-(D16+D17+D22)*$C$5</f>
        <v>-854633.22458050295</v>
      </c>
      <c r="E23" s="2">
        <f>-(E16+E17)*$C$5</f>
        <v>-840922.074277865</v>
      </c>
      <c r="F23" s="2">
        <f>-(F16+F17)*$C$5</f>
        <v>-859012.44635868282</v>
      </c>
      <c r="G23" s="2">
        <f>-(G16+G17)*$C$5</f>
        <v>-982095.1158587368</v>
      </c>
      <c r="H23" s="311">
        <f>-(H16+H17)*$C$5</f>
        <v>-1008175.6206033528</v>
      </c>
      <c r="J23" s="321"/>
      <c r="K23" s="321"/>
      <c r="L23" s="321"/>
      <c r="M23" s="321"/>
      <c r="N23" s="321"/>
      <c r="O23" s="321"/>
    </row>
    <row r="24" spans="1:16" x14ac:dyDescent="0.25">
      <c r="A24" t="s">
        <v>34</v>
      </c>
      <c r="B24" s="312" t="s">
        <v>35</v>
      </c>
      <c r="C24" s="58"/>
      <c r="D24" s="313">
        <f>SUM(D16:D23)</f>
        <v>193917203.14023799</v>
      </c>
      <c r="E24" s="313">
        <f>SUM(E16:E23)</f>
        <v>160417472.19051072</v>
      </c>
      <c r="F24" s="313">
        <f>SUM(F16:F23)</f>
        <v>136892393.26836482</v>
      </c>
      <c r="G24" s="313">
        <f>SUM(G16:G23)</f>
        <v>151121614.63255191</v>
      </c>
      <c r="H24" s="314">
        <f>SUM(H16:H23)</f>
        <v>126120539.36413792</v>
      </c>
      <c r="J24" s="321"/>
      <c r="K24" s="321"/>
      <c r="L24" s="321"/>
      <c r="M24" s="321"/>
      <c r="N24" s="321"/>
      <c r="O24" s="321"/>
    </row>
    <row r="25" spans="1:16" x14ac:dyDescent="0.25">
      <c r="A25" t="s">
        <v>29</v>
      </c>
      <c r="B25" s="308" t="s">
        <v>36</v>
      </c>
      <c r="D25" s="309">
        <f>-D24*$C$4</f>
        <v>-65931849.067680918</v>
      </c>
      <c r="E25" s="309">
        <f t="shared" ref="E25:H25" si="1">-E24*$C$4</f>
        <v>-54541940.544773646</v>
      </c>
      <c r="F25" s="309">
        <f t="shared" si="1"/>
        <v>-46543413.711244039</v>
      </c>
      <c r="G25" s="309">
        <f t="shared" si="1"/>
        <v>-51381348.975067653</v>
      </c>
      <c r="H25" s="310">
        <f t="shared" si="1"/>
        <v>-42880983.383806892</v>
      </c>
      <c r="J25" s="321"/>
      <c r="K25" s="321"/>
      <c r="L25" s="321"/>
      <c r="M25" s="321"/>
      <c r="N25" s="321"/>
      <c r="O25" s="321"/>
    </row>
    <row r="26" spans="1:16" x14ac:dyDescent="0.25">
      <c r="A26" t="s">
        <v>25</v>
      </c>
      <c r="B26" s="308" t="s">
        <v>32</v>
      </c>
      <c r="D26" s="309">
        <f>-BRRL!D42</f>
        <v>65767437.617789716</v>
      </c>
      <c r="E26" s="309">
        <f>-BRRL!E42</f>
        <v>82989814.885102153</v>
      </c>
      <c r="F26" s="309">
        <f>-BRRL!F42</f>
        <v>102034941.03410041</v>
      </c>
      <c r="G26" s="309">
        <f>-BRRL!G42</f>
        <v>123666139.13165629</v>
      </c>
      <c r="H26" s="310">
        <f>-BRRL!H42</f>
        <v>147127993.4058795</v>
      </c>
      <c r="J26" s="321"/>
      <c r="K26" s="321"/>
      <c r="L26" s="321"/>
      <c r="M26" s="321"/>
      <c r="N26" s="321"/>
      <c r="O26" s="321"/>
    </row>
    <row r="27" spans="1:16" x14ac:dyDescent="0.25">
      <c r="A27" t="s">
        <v>29</v>
      </c>
      <c r="B27" s="308" t="s">
        <v>37</v>
      </c>
      <c r="D27" s="2">
        <f>-BRRL!D348</f>
        <v>-154127566.96445218</v>
      </c>
      <c r="E27" s="2">
        <f>-BRRL!E348</f>
        <v>-170242790.4729057</v>
      </c>
      <c r="F27" s="2">
        <f>-BRRL!F348</f>
        <v>-210062106.82291573</v>
      </c>
      <c r="G27" s="2">
        <f>-BRRL!G348</f>
        <v>-217498024.25599876</v>
      </c>
      <c r="H27" s="311">
        <f>-BRRL!H348</f>
        <v>-213960611.48725116</v>
      </c>
      <c r="J27" s="321"/>
      <c r="K27" s="321"/>
      <c r="L27" s="321"/>
      <c r="M27" s="321"/>
      <c r="N27" s="321"/>
      <c r="O27" s="321"/>
    </row>
    <row r="28" spans="1:16" x14ac:dyDescent="0.25">
      <c r="A28" t="s">
        <v>25</v>
      </c>
      <c r="B28" s="312" t="s">
        <v>38</v>
      </c>
      <c r="C28" s="58"/>
      <c r="D28" s="58"/>
      <c r="E28" s="58"/>
      <c r="F28" s="58"/>
      <c r="G28" s="58"/>
      <c r="H28" s="315">
        <f>BRRL!H41</f>
        <v>1466261349.6839705</v>
      </c>
      <c r="J28" s="321"/>
      <c r="K28" s="321"/>
      <c r="L28" s="321"/>
      <c r="M28" s="321"/>
      <c r="N28" s="321"/>
      <c r="O28" s="321"/>
    </row>
    <row r="29" spans="1:16" ht="20.45" customHeight="1" x14ac:dyDescent="0.25">
      <c r="A29" t="s">
        <v>23</v>
      </c>
      <c r="B29" s="308" t="s">
        <v>39</v>
      </c>
      <c r="D29" s="2">
        <f>-$C$6*(D8+D9)</f>
        <v>0</v>
      </c>
      <c r="E29" s="2">
        <f>-$C$6*(E8+E9-D8-D9)</f>
        <v>0</v>
      </c>
      <c r="F29" s="2">
        <f>-$C$6*(F8+F9-E8-E9)</f>
        <v>0</v>
      </c>
      <c r="G29" s="2">
        <f>-$C$6*(G8+G9-F8-F9)</f>
        <v>0</v>
      </c>
      <c r="H29" s="311">
        <f>-$C$6*(H8+H9-G8-G9)</f>
        <v>0</v>
      </c>
      <c r="J29" s="321"/>
      <c r="K29" s="321"/>
      <c r="L29" s="321"/>
      <c r="M29" s="321"/>
      <c r="N29" s="321"/>
      <c r="O29" s="321"/>
    </row>
    <row r="30" spans="1:16" x14ac:dyDescent="0.25">
      <c r="A30" t="s">
        <v>25</v>
      </c>
      <c r="B30" s="308" t="s">
        <v>40</v>
      </c>
      <c r="H30" s="316">
        <f>-SUM(D29:H29)</f>
        <v>0</v>
      </c>
      <c r="J30" s="321"/>
      <c r="K30" s="321"/>
      <c r="L30" s="321"/>
      <c r="M30" s="321"/>
      <c r="N30" s="321"/>
      <c r="O30" s="321"/>
      <c r="P30" s="2">
        <f t="shared" ref="P30" si="2">I21</f>
        <v>0</v>
      </c>
    </row>
    <row r="31" spans="1:16" x14ac:dyDescent="0.25">
      <c r="B31" s="308"/>
      <c r="H31" s="317"/>
      <c r="J31" s="321"/>
      <c r="K31" s="321"/>
      <c r="L31" s="321"/>
      <c r="M31" s="321"/>
      <c r="N31" s="321"/>
      <c r="O31" s="321"/>
    </row>
    <row r="32" spans="1:16" x14ac:dyDescent="0.25">
      <c r="B32" s="318" t="s">
        <v>41</v>
      </c>
      <c r="C32" s="319">
        <f t="shared" ref="C32:H32" si="3">C15+C24+C25+C27+C28+C29+C30+C26</f>
        <v>-1021956575.7549753</v>
      </c>
      <c r="D32" s="319">
        <f t="shared" si="3"/>
        <v>39625224.7258946</v>
      </c>
      <c r="E32" s="319">
        <f t="shared" si="3"/>
        <v>18622556.057933539</v>
      </c>
      <c r="F32" s="319">
        <f t="shared" si="3"/>
        <v>-17678186.231694549</v>
      </c>
      <c r="G32" s="319">
        <f t="shared" si="3"/>
        <v>5908380.5331417918</v>
      </c>
      <c r="H32" s="320">
        <f t="shared" si="3"/>
        <v>1482668287.5829298</v>
      </c>
      <c r="J32" s="321"/>
      <c r="K32" s="321"/>
      <c r="L32" s="321"/>
      <c r="M32" s="321"/>
      <c r="N32" s="321"/>
      <c r="O32" s="321"/>
    </row>
    <row r="33" spans="2:15" ht="19.5" thickBot="1" x14ac:dyDescent="0.35">
      <c r="B33" s="301" t="s">
        <v>42</v>
      </c>
      <c r="C33" s="302">
        <f>P0!C51</f>
        <v>0.47952762158075019</v>
      </c>
      <c r="D33" s="303" t="s">
        <v>43</v>
      </c>
      <c r="K33" s="1"/>
      <c r="L33" s="1"/>
      <c r="M33" s="1"/>
      <c r="N33" s="1"/>
      <c r="O33" s="1"/>
    </row>
    <row r="34" spans="2:15" ht="15.75" thickBot="1" x14ac:dyDescent="0.3">
      <c r="K34" s="2"/>
      <c r="L34" s="2"/>
      <c r="M34" s="2"/>
      <c r="N34" s="2"/>
      <c r="O34" s="2"/>
    </row>
    <row r="35" spans="2:15" ht="15.75" thickBot="1" x14ac:dyDescent="0.3">
      <c r="B35" s="8" t="s">
        <v>44</v>
      </c>
      <c r="C35" s="12">
        <f>IRR(C32:H32)</f>
        <v>8.6499999640256453E-2</v>
      </c>
      <c r="D35" s="6" t="str">
        <f>IF(ROUND(C35,6)=C3,"Correto","Verificar")</f>
        <v>Correto</v>
      </c>
    </row>
    <row r="36" spans="2:15" ht="15.75" thickBot="1" x14ac:dyDescent="0.3">
      <c r="B36" s="13" t="s">
        <v>45</v>
      </c>
      <c r="C36" s="57">
        <f>ROUND(NPV(C3,C32:H32),-1)</f>
        <v>0</v>
      </c>
      <c r="D36" s="6" t="str">
        <f>IF(ROUND(C36,6)=0,"Correto","Verificar")</f>
        <v>Correto</v>
      </c>
      <c r="E36" s="7"/>
      <c r="F36" s="7"/>
      <c r="G36" s="7"/>
      <c r="H36" s="7"/>
    </row>
    <row r="38" spans="2:15" x14ac:dyDescent="0.25">
      <c r="G38" s="9"/>
    </row>
    <row r="39" spans="2:15" x14ac:dyDescent="0.25">
      <c r="B39" s="44"/>
    </row>
    <row r="41" spans="2:15" x14ac:dyDescent="0.25">
      <c r="C41" s="43"/>
      <c r="D41" s="17"/>
      <c r="E41" s="9"/>
    </row>
    <row r="42" spans="2:15" x14ac:dyDescent="0.25">
      <c r="C42" s="5"/>
      <c r="D42" s="17"/>
      <c r="E42" s="9"/>
    </row>
    <row r="43" spans="2:15" x14ac:dyDescent="0.25">
      <c r="C43" s="9"/>
      <c r="D43" s="17"/>
      <c r="E43" s="9"/>
    </row>
    <row r="44" spans="2:15" x14ac:dyDescent="0.25">
      <c r="C44" s="1"/>
      <c r="D44" s="17"/>
      <c r="E44" s="9"/>
    </row>
    <row r="45" spans="2:15" x14ac:dyDescent="0.25">
      <c r="C45" s="1"/>
      <c r="D45" s="17"/>
      <c r="E45" s="9"/>
    </row>
    <row r="46" spans="2:15" x14ac:dyDescent="0.25">
      <c r="C46" s="16"/>
      <c r="D46" s="5"/>
      <c r="E46" s="9"/>
    </row>
    <row r="47" spans="2:15" x14ac:dyDescent="0.25">
      <c r="C47" s="16"/>
      <c r="D47" s="9"/>
      <c r="E47" s="9"/>
    </row>
    <row r="48" spans="2:15" x14ac:dyDescent="0.25">
      <c r="C48" s="1"/>
      <c r="D48" s="17"/>
      <c r="E48" s="9"/>
    </row>
    <row r="49" spans="3:8" x14ac:dyDescent="0.25">
      <c r="C49" s="7"/>
      <c r="D49" s="17"/>
      <c r="E49" s="9"/>
    </row>
    <row r="50" spans="3:8" x14ac:dyDescent="0.25">
      <c r="C50" s="1"/>
      <c r="D50" s="16"/>
    </row>
    <row r="51" spans="3:8" x14ac:dyDescent="0.25">
      <c r="C51" s="7"/>
      <c r="D51" s="3"/>
      <c r="E51" s="3"/>
      <c r="F51" s="3"/>
      <c r="G51" s="3"/>
      <c r="H51" s="3"/>
    </row>
    <row r="52" spans="3:8" x14ac:dyDescent="0.25">
      <c r="D52" s="4"/>
      <c r="E52" s="4"/>
      <c r="F52" s="4"/>
      <c r="G52" s="4"/>
      <c r="H52" s="4"/>
    </row>
    <row r="53" spans="3:8" x14ac:dyDescent="0.25">
      <c r="C53" s="11"/>
    </row>
    <row r="54" spans="3:8" x14ac:dyDescent="0.25">
      <c r="C54" s="11"/>
    </row>
    <row r="57" spans="3:8" x14ac:dyDescent="0.25">
      <c r="D57" s="1"/>
      <c r="E57" s="1"/>
      <c r="F57" s="1"/>
      <c r="G57" s="1"/>
      <c r="H57" s="1"/>
    </row>
    <row r="58" spans="3:8" x14ac:dyDescent="0.25">
      <c r="D58" s="4"/>
      <c r="E58" s="4"/>
      <c r="F58" s="4"/>
      <c r="G58" s="4"/>
      <c r="H58" s="4"/>
    </row>
    <row r="59" spans="3:8" x14ac:dyDescent="0.25">
      <c r="H59" s="4"/>
    </row>
    <row r="60" spans="3:8" x14ac:dyDescent="0.25">
      <c r="C60" s="1"/>
    </row>
    <row r="63" spans="3:8" x14ac:dyDescent="0.25">
      <c r="C63" s="7"/>
    </row>
    <row r="64" spans="3:8" x14ac:dyDescent="0.25">
      <c r="D64" s="4"/>
      <c r="E64" s="4"/>
      <c r="F64" s="4"/>
      <c r="G64" s="4"/>
      <c r="H64" s="4"/>
    </row>
    <row r="65" spans="3:8" x14ac:dyDescent="0.25">
      <c r="H65" s="4"/>
    </row>
    <row r="66" spans="3:8" x14ac:dyDescent="0.25">
      <c r="C66" s="1"/>
    </row>
    <row r="73" spans="3:8" x14ac:dyDescent="0.25">
      <c r="C73" s="1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18FFA-6445-4B1B-9245-D3DAE393576D}">
  <sheetPr codeName="Planilha12"/>
  <dimension ref="A1:I861"/>
  <sheetViews>
    <sheetView showGridLines="0" topLeftCell="A70" zoomScale="73" zoomScaleNormal="73" workbookViewId="0">
      <selection activeCell="B320" sqref="B320"/>
    </sheetView>
  </sheetViews>
  <sheetFormatPr defaultColWidth="8.85546875" defaultRowHeight="15" outlineLevelRow="2" x14ac:dyDescent="0.25"/>
  <cols>
    <col min="1" max="1" width="27.85546875" style="63" bestFit="1" customWidth="1"/>
    <col min="2" max="2" width="95.7109375" style="63" customWidth="1"/>
    <col min="3" max="3" width="37.140625" style="63" customWidth="1"/>
    <col min="4" max="4" width="30.140625" style="63" bestFit="1" customWidth="1"/>
    <col min="5" max="5" width="29.5703125" style="63" bestFit="1" customWidth="1"/>
    <col min="6" max="6" width="35" style="63" customWidth="1"/>
    <col min="7" max="7" width="34" style="63" customWidth="1"/>
    <col min="8" max="8" width="32.140625" style="63" customWidth="1"/>
    <col min="10" max="10" width="16.85546875" style="63" bestFit="1" customWidth="1"/>
    <col min="11" max="11" width="33.7109375" style="63" bestFit="1" customWidth="1"/>
    <col min="12" max="12" width="61.140625" style="63" bestFit="1" customWidth="1"/>
    <col min="13" max="13" width="20.42578125" style="63" customWidth="1"/>
    <col min="14" max="14" width="18.28515625" style="63" bestFit="1" customWidth="1"/>
    <col min="15" max="15" width="14.140625" style="63" customWidth="1"/>
    <col min="16" max="30" width="13.85546875" style="63" bestFit="1" customWidth="1"/>
    <col min="31" max="16384" width="8.85546875" style="63"/>
  </cols>
  <sheetData>
    <row r="1" spans="1:9" x14ac:dyDescent="0.25">
      <c r="C1"/>
      <c r="D1"/>
      <c r="E1"/>
      <c r="F1"/>
      <c r="G1"/>
      <c r="H1"/>
    </row>
    <row r="2" spans="1:9" hidden="1" x14ac:dyDescent="0.25">
      <c r="B2"/>
      <c r="C2"/>
      <c r="D2"/>
      <c r="E2"/>
      <c r="F2"/>
      <c r="G2"/>
      <c r="H2"/>
    </row>
    <row r="3" spans="1:9" hidden="1" x14ac:dyDescent="0.25">
      <c r="B3" s="102"/>
      <c r="C3"/>
      <c r="D3"/>
      <c r="E3"/>
      <c r="F3"/>
      <c r="G3"/>
      <c r="H3"/>
    </row>
    <row r="4" spans="1:9" ht="18.75" x14ac:dyDescent="0.25">
      <c r="B4" s="167" t="s">
        <v>236</v>
      </c>
      <c r="C4" s="166">
        <v>5</v>
      </c>
      <c r="D4" s="166">
        <v>6</v>
      </c>
      <c r="E4" s="166">
        <v>7</v>
      </c>
      <c r="F4" s="166">
        <v>8</v>
      </c>
      <c r="G4" s="166">
        <v>9</v>
      </c>
      <c r="H4" s="166">
        <v>10</v>
      </c>
    </row>
    <row r="5" spans="1:9" s="103" customFormat="1" ht="15.75" customHeight="1" x14ac:dyDescent="0.25">
      <c r="B5" s="102"/>
      <c r="I5"/>
    </row>
    <row r="6" spans="1:9" s="103" customFormat="1" hidden="1" x14ac:dyDescent="0.25">
      <c r="B6" s="102"/>
      <c r="I6"/>
    </row>
    <row r="7" spans="1:9" hidden="1" x14ac:dyDescent="0.25">
      <c r="B7"/>
      <c r="C7"/>
      <c r="H7" s="103"/>
    </row>
    <row r="8" spans="1:9" hidden="1" x14ac:dyDescent="0.25"/>
    <row r="9" spans="1:9" hidden="1" x14ac:dyDescent="0.25">
      <c r="B9"/>
      <c r="C9"/>
      <c r="D9"/>
      <c r="E9"/>
      <c r="F9"/>
      <c r="G9"/>
      <c r="H9"/>
    </row>
    <row r="10" spans="1:9" x14ac:dyDescent="0.25">
      <c r="B10"/>
      <c r="C10"/>
      <c r="D10"/>
      <c r="E10"/>
      <c r="F10"/>
      <c r="G10"/>
      <c r="H10"/>
    </row>
    <row r="11" spans="1:9" ht="19.5" thickBot="1" x14ac:dyDescent="0.3">
      <c r="A11" s="103"/>
      <c r="B11" s="147" t="s">
        <v>305</v>
      </c>
      <c r="C11"/>
      <c r="D11"/>
      <c r="E11"/>
      <c r="F11"/>
      <c r="G11"/>
      <c r="H11"/>
    </row>
    <row r="12" spans="1:9" ht="13.5" customHeight="1" x14ac:dyDescent="0.25">
      <c r="B12" s="148" t="s">
        <v>237</v>
      </c>
      <c r="C12" s="149" t="s">
        <v>238</v>
      </c>
      <c r="D12" s="150" t="s">
        <v>239</v>
      </c>
    </row>
    <row r="13" spans="1:9" x14ac:dyDescent="0.25">
      <c r="B13" s="114" t="s">
        <v>186</v>
      </c>
      <c r="C13" s="115" t="s">
        <v>240</v>
      </c>
      <c r="D13" s="151">
        <f>100%/5</f>
        <v>0.2</v>
      </c>
    </row>
    <row r="14" spans="1:9" x14ac:dyDescent="0.25">
      <c r="B14" s="117" t="s">
        <v>188</v>
      </c>
      <c r="C14" s="118" t="s">
        <v>241</v>
      </c>
      <c r="D14" s="152">
        <f>100%/20</f>
        <v>0.05</v>
      </c>
    </row>
    <row r="15" spans="1:9" x14ac:dyDescent="0.25">
      <c r="B15" s="117" t="s">
        <v>190</v>
      </c>
      <c r="C15" s="118" t="s">
        <v>241</v>
      </c>
      <c r="D15" s="152">
        <f t="shared" ref="D15:D20" si="0">100%/20</f>
        <v>0.05</v>
      </c>
    </row>
    <row r="16" spans="1:9" x14ac:dyDescent="0.25">
      <c r="B16" s="117" t="s">
        <v>192</v>
      </c>
      <c r="C16" s="118" t="s">
        <v>241</v>
      </c>
      <c r="D16" s="152">
        <f t="shared" si="0"/>
        <v>0.05</v>
      </c>
    </row>
    <row r="17" spans="2:9" x14ac:dyDescent="0.25">
      <c r="B17" s="117" t="s">
        <v>194</v>
      </c>
      <c r="C17" s="118" t="s">
        <v>241</v>
      </c>
      <c r="D17" s="152">
        <f t="shared" si="0"/>
        <v>0.05</v>
      </c>
    </row>
    <row r="18" spans="2:9" x14ac:dyDescent="0.25">
      <c r="B18" s="117" t="s">
        <v>195</v>
      </c>
      <c r="C18" s="118" t="s">
        <v>241</v>
      </c>
      <c r="D18" s="152">
        <f t="shared" si="0"/>
        <v>0.05</v>
      </c>
    </row>
    <row r="19" spans="2:9" x14ac:dyDescent="0.25">
      <c r="B19" s="117" t="s">
        <v>196</v>
      </c>
      <c r="C19" s="118" t="s">
        <v>241</v>
      </c>
      <c r="D19" s="152">
        <f t="shared" si="0"/>
        <v>0.05</v>
      </c>
    </row>
    <row r="20" spans="2:9" x14ac:dyDescent="0.25">
      <c r="B20" s="117" t="s">
        <v>197</v>
      </c>
      <c r="C20" s="118" t="s">
        <v>241</v>
      </c>
      <c r="D20" s="152">
        <f t="shared" si="0"/>
        <v>0.05</v>
      </c>
    </row>
    <row r="21" spans="2:9" x14ac:dyDescent="0.25">
      <c r="B21" s="117" t="s">
        <v>198</v>
      </c>
      <c r="C21" s="118" t="s">
        <v>242</v>
      </c>
      <c r="D21" s="152">
        <f>100%/10</f>
        <v>0.1</v>
      </c>
    </row>
    <row r="22" spans="2:9" x14ac:dyDescent="0.25">
      <c r="B22" s="117" t="s">
        <v>199</v>
      </c>
      <c r="C22" s="118" t="s">
        <v>242</v>
      </c>
      <c r="D22" s="152">
        <f>100%/10</f>
        <v>0.1</v>
      </c>
    </row>
    <row r="23" spans="2:9" x14ac:dyDescent="0.25">
      <c r="B23" s="117" t="s">
        <v>200</v>
      </c>
      <c r="C23" s="118" t="s">
        <v>241</v>
      </c>
      <c r="D23" s="152">
        <f t="shared" ref="D23" si="1">100%/20</f>
        <v>0.05</v>
      </c>
      <c r="I23" s="63"/>
    </row>
    <row r="24" spans="2:9" x14ac:dyDescent="0.25">
      <c r="B24" s="117" t="s">
        <v>201</v>
      </c>
      <c r="C24" s="118" t="s">
        <v>240</v>
      </c>
      <c r="D24" s="152">
        <f>100%/5</f>
        <v>0.2</v>
      </c>
    </row>
    <row r="25" spans="2:9" x14ac:dyDescent="0.25">
      <c r="B25" s="117" t="s">
        <v>202</v>
      </c>
      <c r="C25" s="118" t="s">
        <v>242</v>
      </c>
      <c r="D25" s="152">
        <f>100%/10</f>
        <v>0.1</v>
      </c>
    </row>
    <row r="26" spans="2:9" x14ac:dyDescent="0.25">
      <c r="B26" s="117" t="s">
        <v>203</v>
      </c>
      <c r="C26" s="118" t="s">
        <v>243</v>
      </c>
      <c r="D26" s="152">
        <v>0</v>
      </c>
    </row>
    <row r="27" spans="2:9" x14ac:dyDescent="0.25">
      <c r="B27" s="117" t="s">
        <v>204</v>
      </c>
      <c r="C27" s="118" t="s">
        <v>242</v>
      </c>
      <c r="D27" s="152">
        <f>100%/10</f>
        <v>0.1</v>
      </c>
    </row>
    <row r="28" spans="2:9" x14ac:dyDescent="0.25">
      <c r="B28" s="117" t="s">
        <v>205</v>
      </c>
      <c r="C28" s="118" t="s">
        <v>242</v>
      </c>
      <c r="D28" s="152">
        <f t="shared" ref="D28:D29" si="2">100%/10</f>
        <v>0.1</v>
      </c>
    </row>
    <row r="29" spans="2:9" x14ac:dyDescent="0.25">
      <c r="B29" s="117" t="s">
        <v>206</v>
      </c>
      <c r="C29" s="118" t="s">
        <v>242</v>
      </c>
      <c r="D29" s="152">
        <f t="shared" si="2"/>
        <v>0.1</v>
      </c>
    </row>
    <row r="30" spans="2:9" x14ac:dyDescent="0.25">
      <c r="B30" s="117" t="s">
        <v>207</v>
      </c>
      <c r="C30" s="118" t="s">
        <v>243</v>
      </c>
      <c r="D30" s="152">
        <v>0</v>
      </c>
    </row>
    <row r="31" spans="2:9" x14ac:dyDescent="0.25">
      <c r="B31" s="117" t="s">
        <v>208</v>
      </c>
      <c r="C31" s="118" t="s">
        <v>241</v>
      </c>
      <c r="D31" s="152">
        <f t="shared" ref="D31" si="3">100%/20</f>
        <v>0.05</v>
      </c>
    </row>
    <row r="32" spans="2:9" x14ac:dyDescent="0.25">
      <c r="B32" s="117" t="s">
        <v>209</v>
      </c>
      <c r="C32" s="118" t="s">
        <v>240</v>
      </c>
      <c r="D32" s="152">
        <f t="shared" ref="D32:D34" si="4">100%/5</f>
        <v>0.2</v>
      </c>
    </row>
    <row r="33" spans="2:8" x14ac:dyDescent="0.25">
      <c r="B33" s="117" t="s">
        <v>210</v>
      </c>
      <c r="C33" s="118" t="s">
        <v>242</v>
      </c>
      <c r="D33" s="152">
        <f>100%/10</f>
        <v>0.1</v>
      </c>
    </row>
    <row r="34" spans="2:8" x14ac:dyDescent="0.25">
      <c r="B34" s="117" t="s">
        <v>212</v>
      </c>
      <c r="C34" s="118" t="s">
        <v>240</v>
      </c>
      <c r="D34" s="152">
        <f t="shared" si="4"/>
        <v>0.2</v>
      </c>
    </row>
    <row r="35" spans="2:8" x14ac:dyDescent="0.25">
      <c r="B35" s="117" t="s">
        <v>244</v>
      </c>
      <c r="C35" s="153">
        <v>0</v>
      </c>
      <c r="D35" s="154">
        <v>0</v>
      </c>
    </row>
    <row r="36" spans="2:8" x14ac:dyDescent="0.25">
      <c r="B36" s="117" t="s">
        <v>245</v>
      </c>
      <c r="C36" s="155"/>
      <c r="D36" s="152"/>
    </row>
    <row r="37" spans="2:8" x14ac:dyDescent="0.25">
      <c r="B37" s="129"/>
      <c r="C37" s="155"/>
      <c r="D37" s="152"/>
    </row>
    <row r="38" spans="2:8" x14ac:dyDescent="0.25">
      <c r="B38" s="156" t="s">
        <v>246</v>
      </c>
      <c r="C38" s="157"/>
      <c r="D38" s="158">
        <v>0.04</v>
      </c>
    </row>
    <row r="40" spans="2:8" ht="15.75" thickBot="1" x14ac:dyDescent="0.3">
      <c r="B40" s="159" t="s">
        <v>247</v>
      </c>
    </row>
    <row r="41" spans="2:8" ht="15.75" x14ac:dyDescent="0.25">
      <c r="B41" s="160" t="s">
        <v>306</v>
      </c>
      <c r="C41" s="161">
        <f>C101+C320+C694</f>
        <v>1021956575.7549753</v>
      </c>
      <c r="D41" s="161">
        <f t="shared" ref="D41:H41" si="5">D101+D320+D694</f>
        <v>1110316705.1016376</v>
      </c>
      <c r="E41" s="161">
        <f t="shared" si="5"/>
        <v>1197569680.6894412</v>
      </c>
      <c r="F41" s="161">
        <f t="shared" si="5"/>
        <v>1305596846.4782565</v>
      </c>
      <c r="G41" s="161">
        <f t="shared" si="5"/>
        <v>1399428731.6025989</v>
      </c>
      <c r="H41" s="162">
        <f t="shared" si="5"/>
        <v>1466261349.6839705</v>
      </c>
    </row>
    <row r="42" spans="2:8" ht="16.5" thickBot="1" x14ac:dyDescent="0.3">
      <c r="B42" s="163" t="s">
        <v>248</v>
      </c>
      <c r="C42" s="164">
        <f>C74+C156+C535</f>
        <v>-239890312.22943166</v>
      </c>
      <c r="D42" s="164">
        <f>D74+D156+D535-(C74+C156+C535)</f>
        <v>-65767437.617789716</v>
      </c>
      <c r="E42" s="164">
        <f>E74+E156+E535-(D74+D156+D535)</f>
        <v>-82989814.885102153</v>
      </c>
      <c r="F42" s="164">
        <f>F74+F156+F535-(E74+E156+E535)</f>
        <v>-102034941.03410041</v>
      </c>
      <c r="G42" s="164">
        <f>G74+G156+G535-(F74+F156+F535)</f>
        <v>-123666139.13165629</v>
      </c>
      <c r="H42" s="165">
        <f>H74+H156+H535-(G74+G156+G535)</f>
        <v>-147127993.4058795</v>
      </c>
    </row>
    <row r="44" spans="2:8" x14ac:dyDescent="0.25">
      <c r="D44" s="103"/>
    </row>
    <row r="45" spans="2:8" ht="18.75" x14ac:dyDescent="0.25">
      <c r="B45" s="124" t="s">
        <v>318</v>
      </c>
    </row>
    <row r="46" spans="2:8" ht="18.75" x14ac:dyDescent="0.25">
      <c r="B46" s="137" t="s">
        <v>249</v>
      </c>
      <c r="C46" s="138">
        <f>SUM(C47:C68)</f>
        <v>1161834596.5667765</v>
      </c>
      <c r="D46" s="139">
        <f t="shared" ref="D46" si="6">SUM(D47:D68)</f>
        <v>1161834596.5667765</v>
      </c>
      <c r="E46" s="139">
        <f t="shared" ref="E46" si="7">SUM(E47:E68)</f>
        <v>1161834596.5667765</v>
      </c>
      <c r="F46" s="139">
        <f t="shared" ref="F46" si="8">SUM(F47:F68)</f>
        <v>1161834596.5667765</v>
      </c>
      <c r="G46" s="139">
        <f t="shared" ref="G46" si="9">SUM(G47:G68)</f>
        <v>1161834596.5667765</v>
      </c>
      <c r="H46" s="140">
        <f t="shared" ref="H46" si="10">SUM(H47:H68)</f>
        <v>1161834596.5667765</v>
      </c>
    </row>
    <row r="47" spans="2:8" x14ac:dyDescent="0.25">
      <c r="B47" s="114" t="s">
        <v>250</v>
      </c>
      <c r="C47" s="115">
        <v>32558905.258352425</v>
      </c>
      <c r="D47" s="115">
        <v>32558905.258352421</v>
      </c>
      <c r="E47" s="115">
        <v>32558905.258352421</v>
      </c>
      <c r="F47" s="115">
        <v>32558905.258352421</v>
      </c>
      <c r="G47" s="115">
        <v>32558905.258352421</v>
      </c>
      <c r="H47" s="116">
        <v>32558905.258352421</v>
      </c>
    </row>
    <row r="48" spans="2:8" x14ac:dyDescent="0.25">
      <c r="B48" s="117" t="s">
        <v>251</v>
      </c>
      <c r="C48" s="118">
        <v>55190817.663033918</v>
      </c>
      <c r="D48" s="118">
        <v>55190817.663033918</v>
      </c>
      <c r="E48" s="118">
        <v>55190817.663033918</v>
      </c>
      <c r="F48" s="118">
        <v>55190817.663033918</v>
      </c>
      <c r="G48" s="118">
        <v>55190817.663033918</v>
      </c>
      <c r="H48" s="119">
        <v>55190817.663033918</v>
      </c>
    </row>
    <row r="49" spans="2:8" x14ac:dyDescent="0.25">
      <c r="B49" s="117" t="s">
        <v>252</v>
      </c>
      <c r="C49" s="118">
        <v>324044.45760864322</v>
      </c>
      <c r="D49" s="118">
        <v>324044.45760864322</v>
      </c>
      <c r="E49" s="118">
        <v>324044.45760864322</v>
      </c>
      <c r="F49" s="118">
        <v>324044.45760864322</v>
      </c>
      <c r="G49" s="118">
        <v>324044.45760864322</v>
      </c>
      <c r="H49" s="119">
        <v>324044.45760864322</v>
      </c>
    </row>
    <row r="50" spans="2:8" x14ac:dyDescent="0.25">
      <c r="B50" s="117" t="s">
        <v>253</v>
      </c>
      <c r="C50" s="118">
        <v>50857907.743400469</v>
      </c>
      <c r="D50" s="118">
        <v>50857907.743400469</v>
      </c>
      <c r="E50" s="118">
        <v>50857907.743400469</v>
      </c>
      <c r="F50" s="118">
        <v>50857907.743400469</v>
      </c>
      <c r="G50" s="118">
        <v>50857907.743400469</v>
      </c>
      <c r="H50" s="119">
        <v>50857907.743400469</v>
      </c>
    </row>
    <row r="51" spans="2:8" x14ac:dyDescent="0.25">
      <c r="B51" s="117" t="s">
        <v>254</v>
      </c>
      <c r="C51" s="118">
        <v>1342720.4447748198</v>
      </c>
      <c r="D51" s="118">
        <v>1342720.4447748198</v>
      </c>
      <c r="E51" s="118">
        <v>1342720.4447748198</v>
      </c>
      <c r="F51" s="118">
        <v>1342720.4447748198</v>
      </c>
      <c r="G51" s="118">
        <v>1342720.4447748198</v>
      </c>
      <c r="H51" s="119">
        <v>1342720.4447748198</v>
      </c>
    </row>
    <row r="52" spans="2:8" x14ac:dyDescent="0.25">
      <c r="B52" s="117" t="s">
        <v>255</v>
      </c>
      <c r="C52" s="118">
        <v>69910.814427694189</v>
      </c>
      <c r="D52" s="118">
        <v>69910.814427694189</v>
      </c>
      <c r="E52" s="118">
        <v>69910.814427694189</v>
      </c>
      <c r="F52" s="118">
        <v>69910.814427694189</v>
      </c>
      <c r="G52" s="118">
        <v>69910.814427694189</v>
      </c>
      <c r="H52" s="119">
        <v>69910.814427694189</v>
      </c>
    </row>
    <row r="53" spans="2:8" x14ac:dyDescent="0.25">
      <c r="B53" s="117" t="s">
        <v>256</v>
      </c>
      <c r="C53" s="118">
        <v>787479.45145219867</v>
      </c>
      <c r="D53" s="118">
        <v>787479.45145219867</v>
      </c>
      <c r="E53" s="118">
        <v>787479.45145219867</v>
      </c>
      <c r="F53" s="118">
        <v>787479.45145219867</v>
      </c>
      <c r="G53" s="118">
        <v>787479.45145219867</v>
      </c>
      <c r="H53" s="119">
        <v>787479.45145219867</v>
      </c>
    </row>
    <row r="54" spans="2:8" x14ac:dyDescent="0.25">
      <c r="B54" s="120" t="s">
        <v>257</v>
      </c>
      <c r="C54" s="118">
        <v>947853.40586591128</v>
      </c>
      <c r="D54" s="118">
        <v>947853.40586591128</v>
      </c>
      <c r="E54" s="118">
        <v>947853.40586591128</v>
      </c>
      <c r="F54" s="118">
        <v>947853.40586591128</v>
      </c>
      <c r="G54" s="118">
        <v>947853.40586591128</v>
      </c>
      <c r="H54" s="119">
        <v>947853.40586591128</v>
      </c>
    </row>
    <row r="55" spans="2:8" x14ac:dyDescent="0.25">
      <c r="B55" s="120" t="s">
        <v>258</v>
      </c>
      <c r="C55" s="118">
        <v>28102937.527598839</v>
      </c>
      <c r="D55" s="118">
        <v>28102937.527598839</v>
      </c>
      <c r="E55" s="118">
        <v>28102937.527598839</v>
      </c>
      <c r="F55" s="118">
        <v>28102937.527598839</v>
      </c>
      <c r="G55" s="118">
        <v>28102937.527598839</v>
      </c>
      <c r="H55" s="119">
        <v>28102937.527598839</v>
      </c>
    </row>
    <row r="56" spans="2:8" x14ac:dyDescent="0.25">
      <c r="B56" s="120" t="s">
        <v>259</v>
      </c>
      <c r="C56" s="118">
        <v>8789348.6896249112</v>
      </c>
      <c r="D56" s="118">
        <v>8789348.6896249112</v>
      </c>
      <c r="E56" s="118">
        <v>8789348.6896249112</v>
      </c>
      <c r="F56" s="118">
        <v>8789348.6896249112</v>
      </c>
      <c r="G56" s="118">
        <v>8789348.6896249112</v>
      </c>
      <c r="H56" s="119">
        <v>8789348.6896249112</v>
      </c>
    </row>
    <row r="57" spans="2:8" x14ac:dyDescent="0.25">
      <c r="B57" s="120" t="s">
        <v>260</v>
      </c>
      <c r="C57" s="118">
        <v>50376.286450052008</v>
      </c>
      <c r="D57" s="118">
        <v>50376.286450052008</v>
      </c>
      <c r="E57" s="118">
        <v>50376.286450052008</v>
      </c>
      <c r="F57" s="118">
        <v>50376.286450052008</v>
      </c>
      <c r="G57" s="118">
        <v>50376.286450052008</v>
      </c>
      <c r="H57" s="119">
        <v>50376.286450052008</v>
      </c>
    </row>
    <row r="58" spans="2:8" x14ac:dyDescent="0.25">
      <c r="B58" s="120" t="s">
        <v>261</v>
      </c>
      <c r="C58" s="118">
        <v>18220376.401071563</v>
      </c>
      <c r="D58" s="118">
        <v>18220376.401071563</v>
      </c>
      <c r="E58" s="118">
        <v>18220376.401071563</v>
      </c>
      <c r="F58" s="118">
        <v>18220376.401071563</v>
      </c>
      <c r="G58" s="118">
        <v>18220376.401071563</v>
      </c>
      <c r="H58" s="119">
        <v>18220376.401071563</v>
      </c>
    </row>
    <row r="59" spans="2:8" x14ac:dyDescent="0.25">
      <c r="B59" s="120" t="s">
        <v>262</v>
      </c>
      <c r="C59" s="118">
        <v>354879305.27049637</v>
      </c>
      <c r="D59" s="118">
        <v>354879305.27049637</v>
      </c>
      <c r="E59" s="118">
        <v>354879305.27049637</v>
      </c>
      <c r="F59" s="118">
        <v>354879305.27049637</v>
      </c>
      <c r="G59" s="118">
        <v>354879305.27049637</v>
      </c>
      <c r="H59" s="119">
        <v>354879305.27049637</v>
      </c>
    </row>
    <row r="60" spans="2:8" x14ac:dyDescent="0.25">
      <c r="B60" s="120" t="s">
        <v>263</v>
      </c>
      <c r="C60" s="118">
        <v>15500040.65955279</v>
      </c>
      <c r="D60" s="118">
        <v>15500040.65955279</v>
      </c>
      <c r="E60" s="118">
        <v>15500040.65955279</v>
      </c>
      <c r="F60" s="118">
        <v>15500040.65955279</v>
      </c>
      <c r="G60" s="118">
        <v>15500040.65955279</v>
      </c>
      <c r="H60" s="119">
        <v>15500040.65955279</v>
      </c>
    </row>
    <row r="61" spans="2:8" x14ac:dyDescent="0.25">
      <c r="B61" s="120" t="s">
        <v>264</v>
      </c>
      <c r="C61" s="118">
        <v>283309.42254797928</v>
      </c>
      <c r="D61" s="118">
        <v>283309.42254797928</v>
      </c>
      <c r="E61" s="118">
        <v>283309.42254797928</v>
      </c>
      <c r="F61" s="118">
        <v>283309.42254797928</v>
      </c>
      <c r="G61" s="118">
        <v>283309.42254797928</v>
      </c>
      <c r="H61" s="119">
        <v>283309.42254797928</v>
      </c>
    </row>
    <row r="62" spans="2:8" x14ac:dyDescent="0.25">
      <c r="B62" s="120" t="s">
        <v>265</v>
      </c>
      <c r="C62" s="118">
        <v>363196307.4977814</v>
      </c>
      <c r="D62" s="118">
        <v>363196307.4977814</v>
      </c>
      <c r="E62" s="118">
        <v>363196307.4977814</v>
      </c>
      <c r="F62" s="118">
        <v>363196307.4977814</v>
      </c>
      <c r="G62" s="118">
        <v>363196307.4977814</v>
      </c>
      <c r="H62" s="119">
        <v>363196307.4977814</v>
      </c>
    </row>
    <row r="63" spans="2:8" x14ac:dyDescent="0.25">
      <c r="B63" s="120" t="s">
        <v>266</v>
      </c>
      <c r="C63" s="118">
        <v>205343389.01795414</v>
      </c>
      <c r="D63" s="118">
        <v>205343389.01795414</v>
      </c>
      <c r="E63" s="118">
        <v>205343389.01795414</v>
      </c>
      <c r="F63" s="118">
        <v>205343389.01795414</v>
      </c>
      <c r="G63" s="118">
        <v>205343389.01795414</v>
      </c>
      <c r="H63" s="119">
        <v>205343389.01795414</v>
      </c>
    </row>
    <row r="64" spans="2:8" x14ac:dyDescent="0.25">
      <c r="B64" s="120" t="s">
        <v>267</v>
      </c>
      <c r="C64" s="118">
        <v>4275654.8727713432</v>
      </c>
      <c r="D64" s="118">
        <v>4275654.8727713432</v>
      </c>
      <c r="E64" s="118">
        <v>4275654.8727713432</v>
      </c>
      <c r="F64" s="118">
        <v>4275654.8727713432</v>
      </c>
      <c r="G64" s="118">
        <v>4275654.8727713432</v>
      </c>
      <c r="H64" s="119">
        <v>4275654.8727713432</v>
      </c>
    </row>
    <row r="65" spans="2:8" x14ac:dyDescent="0.25">
      <c r="B65" s="120" t="s">
        <v>268</v>
      </c>
      <c r="C65" s="118">
        <v>17777560.764329884</v>
      </c>
      <c r="D65" s="118">
        <v>17777560.764329884</v>
      </c>
      <c r="E65" s="118">
        <v>17777560.764329884</v>
      </c>
      <c r="F65" s="118">
        <v>17777560.764329884</v>
      </c>
      <c r="G65" s="118">
        <v>17777560.764329884</v>
      </c>
      <c r="H65" s="119">
        <v>17777560.764329884</v>
      </c>
    </row>
    <row r="66" spans="2:8" x14ac:dyDescent="0.25">
      <c r="B66" s="120" t="s">
        <v>269</v>
      </c>
      <c r="C66" s="118">
        <v>1131947.796494469</v>
      </c>
      <c r="D66" s="118">
        <v>1131947.796494469</v>
      </c>
      <c r="E66" s="118">
        <v>1131947.796494469</v>
      </c>
      <c r="F66" s="118">
        <v>1131947.796494469</v>
      </c>
      <c r="G66" s="118">
        <v>1131947.796494469</v>
      </c>
      <c r="H66" s="119">
        <v>1131947.796494469</v>
      </c>
    </row>
    <row r="67" spans="2:8" x14ac:dyDescent="0.25">
      <c r="B67" s="120" t="s">
        <v>270</v>
      </c>
      <c r="C67" s="118">
        <v>70820.687725101641</v>
      </c>
      <c r="D67" s="118">
        <v>70820.687725101641</v>
      </c>
      <c r="E67" s="118">
        <v>70820.687725101641</v>
      </c>
      <c r="F67" s="118">
        <v>70820.687725101641</v>
      </c>
      <c r="G67" s="118">
        <v>70820.687725101641</v>
      </c>
      <c r="H67" s="119">
        <v>70820.687725101641</v>
      </c>
    </row>
    <row r="68" spans="2:8" x14ac:dyDescent="0.25">
      <c r="B68" s="121" t="s">
        <v>271</v>
      </c>
      <c r="C68" s="122">
        <v>2133582.4334617681</v>
      </c>
      <c r="D68" s="122">
        <v>2133582.4334617681</v>
      </c>
      <c r="E68" s="122">
        <v>2133582.4334617681</v>
      </c>
      <c r="F68" s="122">
        <v>2133582.4334617681</v>
      </c>
      <c r="G68" s="122">
        <v>2133582.4334617681</v>
      </c>
      <c r="H68" s="123">
        <v>2133582.4334617681</v>
      </c>
    </row>
    <row r="69" spans="2:8" x14ac:dyDescent="0.25">
      <c r="B69" s="59"/>
      <c r="C69" s="59"/>
      <c r="D69" s="59"/>
      <c r="E69" s="59"/>
      <c r="F69" s="59"/>
      <c r="G69" s="59"/>
      <c r="H69" s="59"/>
    </row>
    <row r="70" spans="2:8" x14ac:dyDescent="0.25">
      <c r="B70" s="59"/>
      <c r="C70" s="59"/>
      <c r="D70" s="59"/>
      <c r="E70" s="59"/>
      <c r="F70" s="59"/>
      <c r="G70" s="59"/>
      <c r="H70" s="59"/>
    </row>
    <row r="71" spans="2:8" x14ac:dyDescent="0.25">
      <c r="C71" s="105"/>
    </row>
    <row r="72" spans="2:8" x14ac:dyDescent="0.25">
      <c r="C72" s="105"/>
    </row>
    <row r="73" spans="2:8" ht="18.75" x14ac:dyDescent="0.25">
      <c r="B73" s="124" t="s">
        <v>319</v>
      </c>
      <c r="C73" s="105"/>
      <c r="D73" s="63">
        <f>-D74+C74</f>
        <v>51628297.052900165</v>
      </c>
      <c r="E73" s="63">
        <f t="shared" ref="E73:H73" si="11">-E74+D74</f>
        <v>51628297.052895725</v>
      </c>
      <c r="F73" s="63">
        <f t="shared" si="11"/>
        <v>51628297.052904427</v>
      </c>
      <c r="G73" s="63">
        <f t="shared" si="11"/>
        <v>51628297.052891791</v>
      </c>
      <c r="H73" s="63">
        <f t="shared" si="11"/>
        <v>51628297.052891612</v>
      </c>
    </row>
    <row r="74" spans="2:8" ht="18.75" x14ac:dyDescent="0.25">
      <c r="B74" s="137" t="s">
        <v>272</v>
      </c>
      <c r="C74" s="138">
        <f>SUM(C75:C96)</f>
        <v>-239890312.22943166</v>
      </c>
      <c r="D74" s="139">
        <f t="shared" ref="D74" si="12">SUM(D75:D96)</f>
        <v>-291518609.28233182</v>
      </c>
      <c r="E74" s="139">
        <f t="shared" ref="E74" si="13">SUM(E75:E96)</f>
        <v>-343146906.33522755</v>
      </c>
      <c r="F74" s="139">
        <f t="shared" ref="F74" si="14">SUM(F75:F96)</f>
        <v>-394775203.38813198</v>
      </c>
      <c r="G74" s="139">
        <f t="shared" ref="G74" si="15">SUM(G75:G96)</f>
        <v>-446403500.44102377</v>
      </c>
      <c r="H74" s="140">
        <f t="shared" ref="H74" si="16">SUM(H75:H96)</f>
        <v>-498031797.49391538</v>
      </c>
    </row>
    <row r="75" spans="2:8" x14ac:dyDescent="0.25">
      <c r="B75" s="114" t="s">
        <v>250</v>
      </c>
      <c r="C75" s="115">
        <v>-6019131.6442180099</v>
      </c>
      <c r="D75" s="115">
        <v>-7403271.6287593124</v>
      </c>
      <c r="E75" s="115">
        <v>-8787411.6133010015</v>
      </c>
      <c r="F75" s="115">
        <v>-10171551.597842162</v>
      </c>
      <c r="G75" s="115">
        <v>-11555691.582383865</v>
      </c>
      <c r="H75" s="116">
        <v>-12939831.566925278</v>
      </c>
    </row>
    <row r="76" spans="2:8" x14ac:dyDescent="0.25">
      <c r="B76" s="117" t="s">
        <v>251</v>
      </c>
      <c r="C76" s="118">
        <v>-10100365.330070224</v>
      </c>
      <c r="D76" s="118">
        <v>-12451765.503384691</v>
      </c>
      <c r="E76" s="118">
        <v>-14803165.676698549</v>
      </c>
      <c r="F76" s="118">
        <v>-17154565.850012235</v>
      </c>
      <c r="G76" s="118">
        <v>-19505966.02332662</v>
      </c>
      <c r="H76" s="119">
        <v>-21857366.196641061</v>
      </c>
    </row>
    <row r="77" spans="2:8" x14ac:dyDescent="0.25">
      <c r="B77" s="117" t="s">
        <v>252</v>
      </c>
      <c r="C77" s="118">
        <v>-48895.531931873425</v>
      </c>
      <c r="D77" s="118">
        <v>-63221.779995311175</v>
      </c>
      <c r="E77" s="118">
        <v>-77548.028058748925</v>
      </c>
      <c r="F77" s="118">
        <v>-91874.276122186653</v>
      </c>
      <c r="G77" s="118">
        <v>-106200.52418562441</v>
      </c>
      <c r="H77" s="119">
        <v>-120526.77224906214</v>
      </c>
    </row>
    <row r="78" spans="2:8" x14ac:dyDescent="0.25">
      <c r="B78" s="117" t="s">
        <v>253</v>
      </c>
      <c r="C78" s="118">
        <v>-10095059.052615989</v>
      </c>
      <c r="D78" s="118">
        <v>-12171099.273095323</v>
      </c>
      <c r="E78" s="118">
        <v>-14247139.493574981</v>
      </c>
      <c r="F78" s="118">
        <v>-16323179.714054644</v>
      </c>
      <c r="G78" s="118">
        <v>-18399219.934534304</v>
      </c>
      <c r="H78" s="119">
        <v>-20475260.155014303</v>
      </c>
    </row>
    <row r="79" spans="2:8" x14ac:dyDescent="0.25">
      <c r="B79" s="117" t="s">
        <v>254</v>
      </c>
      <c r="C79" s="118">
        <v>-178639.22543874825</v>
      </c>
      <c r="D79" s="118">
        <v>-238918.82861356737</v>
      </c>
      <c r="E79" s="118">
        <v>-299198.43178838567</v>
      </c>
      <c r="F79" s="118">
        <v>-359478.03496320482</v>
      </c>
      <c r="G79" s="118">
        <v>-419757.63813802379</v>
      </c>
      <c r="H79" s="119">
        <v>-480037.24131284218</v>
      </c>
    </row>
    <row r="80" spans="2:8" x14ac:dyDescent="0.25">
      <c r="B80" s="117" t="s">
        <v>255</v>
      </c>
      <c r="C80" s="118">
        <v>-14109.509756919771</v>
      </c>
      <c r="D80" s="118">
        <v>-17022.290854674047</v>
      </c>
      <c r="E80" s="118">
        <v>-19935.07195242833</v>
      </c>
      <c r="F80" s="118">
        <v>-22847.853050182599</v>
      </c>
      <c r="G80" s="118">
        <v>-25760.634147936882</v>
      </c>
      <c r="H80" s="119">
        <v>-28673.415245691158</v>
      </c>
    </row>
    <row r="81" spans="2:8" x14ac:dyDescent="0.25">
      <c r="B81" s="117" t="s">
        <v>256</v>
      </c>
      <c r="C81" s="118">
        <v>-121605.0555721234</v>
      </c>
      <c r="D81" s="118">
        <v>-156281.05394817528</v>
      </c>
      <c r="E81" s="118">
        <v>-190957.05232422717</v>
      </c>
      <c r="F81" s="118">
        <v>-225633.05070027916</v>
      </c>
      <c r="G81" s="118">
        <v>-260309.04907633102</v>
      </c>
      <c r="H81" s="119">
        <v>-294985.04745238344</v>
      </c>
    </row>
    <row r="82" spans="2:8" x14ac:dyDescent="0.25">
      <c r="B82" s="120" t="s">
        <v>257</v>
      </c>
      <c r="C82" s="118">
        <v>-186692.32562384778</v>
      </c>
      <c r="D82" s="118">
        <v>-226414.16585847869</v>
      </c>
      <c r="E82" s="118">
        <v>-266136.00609310961</v>
      </c>
      <c r="F82" s="118">
        <v>-305857.8463277407</v>
      </c>
      <c r="G82" s="118">
        <v>-345579.68656237167</v>
      </c>
      <c r="H82" s="119">
        <v>-385301.52679700259</v>
      </c>
    </row>
    <row r="83" spans="2:8" x14ac:dyDescent="0.25">
      <c r="B83" s="120" t="s">
        <v>258</v>
      </c>
      <c r="C83" s="118">
        <v>-5485974.6250163978</v>
      </c>
      <c r="D83" s="118">
        <v>-6666152.4238468641</v>
      </c>
      <c r="E83" s="118">
        <v>-7846330.2226773342</v>
      </c>
      <c r="F83" s="118">
        <v>-9026508.0215076823</v>
      </c>
      <c r="G83" s="118">
        <v>-10206685.820338121</v>
      </c>
      <c r="H83" s="119">
        <v>-11386863.619168583</v>
      </c>
    </row>
    <row r="84" spans="2:8" x14ac:dyDescent="0.25">
      <c r="B84" s="120" t="s">
        <v>259</v>
      </c>
      <c r="C84" s="118">
        <v>-1707350.1199944087</v>
      </c>
      <c r="D84" s="118">
        <v>-2076878.169706801</v>
      </c>
      <c r="E84" s="118">
        <v>-2446406.2194191972</v>
      </c>
      <c r="F84" s="118">
        <v>-2815934.2691315874</v>
      </c>
      <c r="G84" s="118">
        <v>-3185462.3188439826</v>
      </c>
      <c r="H84" s="119">
        <v>-3554990.3685563756</v>
      </c>
    </row>
    <row r="85" spans="2:8" x14ac:dyDescent="0.25">
      <c r="B85" s="120" t="s">
        <v>260</v>
      </c>
      <c r="C85" s="118">
        <v>-10428.963341258441</v>
      </c>
      <c r="D85" s="118">
        <v>-12514.756009510129</v>
      </c>
      <c r="E85" s="118">
        <v>-14600.548677761817</v>
      </c>
      <c r="F85" s="118">
        <v>-16686.341346013505</v>
      </c>
      <c r="G85" s="118">
        <v>-18772.134014265193</v>
      </c>
      <c r="H85" s="119">
        <v>-20857.926682516882</v>
      </c>
    </row>
    <row r="86" spans="2:8" x14ac:dyDescent="0.25">
      <c r="B86" s="120" t="s">
        <v>261</v>
      </c>
      <c r="C86" s="118">
        <v>-3018658.7501606061</v>
      </c>
      <c r="D86" s="118">
        <v>-3810727.2273117844</v>
      </c>
      <c r="E86" s="118">
        <v>-4602795.7044628812</v>
      </c>
      <c r="F86" s="118">
        <v>-5394864.1816141643</v>
      </c>
      <c r="G86" s="118">
        <v>-6186932.6587652015</v>
      </c>
      <c r="H86" s="119">
        <v>-6979001.1359164352</v>
      </c>
    </row>
    <row r="87" spans="2:8" x14ac:dyDescent="0.25">
      <c r="B87" s="120" t="s">
        <v>262</v>
      </c>
      <c r="C87" s="118">
        <v>-73467568.295388892</v>
      </c>
      <c r="D87" s="118">
        <v>-88161081.954466671</v>
      </c>
      <c r="E87" s="118">
        <v>-102854595.61354445</v>
      </c>
      <c r="F87" s="118">
        <v>-117548109.27262223</v>
      </c>
      <c r="G87" s="118">
        <v>-132241622.93170002</v>
      </c>
      <c r="H87" s="119">
        <v>-146935136.59077778</v>
      </c>
    </row>
    <row r="88" spans="2:8" x14ac:dyDescent="0.25">
      <c r="B88" s="120" t="s">
        <v>263</v>
      </c>
      <c r="C88" s="118">
        <v>-3200897.5938703907</v>
      </c>
      <c r="D88" s="118">
        <v>-3843062.2815035954</v>
      </c>
      <c r="E88" s="118">
        <v>-4485226.9691367466</v>
      </c>
      <c r="F88" s="118">
        <v>-5127391.6567698978</v>
      </c>
      <c r="G88" s="118">
        <v>-5769556.3444031049</v>
      </c>
      <c r="H88" s="119">
        <v>-6411721.0320363129</v>
      </c>
    </row>
    <row r="89" spans="2:8" x14ac:dyDescent="0.25">
      <c r="B89" s="120" t="s">
        <v>264</v>
      </c>
      <c r="C89" s="118">
        <v>-16433.893272911446</v>
      </c>
      <c r="D89" s="118">
        <v>-19720.671927493731</v>
      </c>
      <c r="E89" s="118">
        <v>-23007.450582076021</v>
      </c>
      <c r="F89" s="118">
        <v>-26294.22923665831</v>
      </c>
      <c r="G89" s="118">
        <v>-29581.007891240602</v>
      </c>
      <c r="H89" s="119">
        <v>-32867.786545822892</v>
      </c>
    </row>
    <row r="90" spans="2:8" x14ac:dyDescent="0.25">
      <c r="B90" s="120" t="s">
        <v>265</v>
      </c>
      <c r="C90" s="118">
        <v>-67433734.521343976</v>
      </c>
      <c r="D90" s="118">
        <v>-82859388.982437387</v>
      </c>
      <c r="E90" s="118">
        <v>-98285043.443527609</v>
      </c>
      <c r="F90" s="118">
        <v>-113710697.90462108</v>
      </c>
      <c r="G90" s="118">
        <v>-129136352.3657144</v>
      </c>
      <c r="H90" s="119">
        <v>-144562006.82680431</v>
      </c>
    </row>
    <row r="91" spans="2:8" x14ac:dyDescent="0.25">
      <c r="B91" s="120" t="s">
        <v>266</v>
      </c>
      <c r="C91" s="118">
        <v>-40910145.042576574</v>
      </c>
      <c r="D91" s="118">
        <v>-49492250.638418868</v>
      </c>
      <c r="E91" s="118">
        <v>-58074356.234259732</v>
      </c>
      <c r="F91" s="118">
        <v>-66656461.830106959</v>
      </c>
      <c r="G91" s="118">
        <v>-75238567.42594032</v>
      </c>
      <c r="H91" s="119">
        <v>-83820673.02177678</v>
      </c>
    </row>
    <row r="92" spans="2:8" x14ac:dyDescent="0.25">
      <c r="B92" s="120" t="s">
        <v>267</v>
      </c>
      <c r="C92" s="118">
        <v>-106421.13432247363</v>
      </c>
      <c r="D92" s="118">
        <v>-135240.5405451601</v>
      </c>
      <c r="E92" s="118">
        <v>-164059.94676784659</v>
      </c>
      <c r="F92" s="118">
        <v>-192879.35299053302</v>
      </c>
      <c r="G92" s="118">
        <v>-221698.75921321954</v>
      </c>
      <c r="H92" s="119">
        <v>-250518.16543590592</v>
      </c>
    </row>
    <row r="93" spans="2:8" x14ac:dyDescent="0.25">
      <c r="B93" s="120" t="s">
        <v>268</v>
      </c>
      <c r="C93" s="118">
        <v>-17623255.562662121</v>
      </c>
      <c r="D93" s="118">
        <v>-21461808.772637371</v>
      </c>
      <c r="E93" s="118">
        <v>-25300361.982612625</v>
      </c>
      <c r="F93" s="118">
        <v>-29138915.192587871</v>
      </c>
      <c r="G93" s="118">
        <v>-32977468.402563125</v>
      </c>
      <c r="H93" s="119">
        <v>-36816021.612538375</v>
      </c>
    </row>
    <row r="94" spans="2:8" x14ac:dyDescent="0.25">
      <c r="B94" s="120" t="s">
        <v>269</v>
      </c>
      <c r="C94" s="118">
        <v>0</v>
      </c>
      <c r="D94" s="118">
        <v>0</v>
      </c>
      <c r="E94" s="118">
        <v>0</v>
      </c>
      <c r="F94" s="118">
        <v>0</v>
      </c>
      <c r="G94" s="118">
        <v>0</v>
      </c>
      <c r="H94" s="119">
        <v>0</v>
      </c>
    </row>
    <row r="95" spans="2:8" x14ac:dyDescent="0.25">
      <c r="B95" s="120" t="s">
        <v>270</v>
      </c>
      <c r="C95" s="118">
        <v>-6915.7497536639394</v>
      </c>
      <c r="D95" s="118">
        <v>-10235.309635422633</v>
      </c>
      <c r="E95" s="118">
        <v>-13554.869517181321</v>
      </c>
      <c r="F95" s="118">
        <v>-16874.429398940014</v>
      </c>
      <c r="G95" s="118">
        <v>-20193.989280698708</v>
      </c>
      <c r="H95" s="119">
        <v>-23513.549162457395</v>
      </c>
    </row>
    <row r="96" spans="2:8" x14ac:dyDescent="0.25">
      <c r="B96" s="121" t="s">
        <v>271</v>
      </c>
      <c r="C96" s="122">
        <v>-138030.30250023757</v>
      </c>
      <c r="D96" s="122">
        <v>-241553.02937541562</v>
      </c>
      <c r="E96" s="122">
        <v>-345075.75625059387</v>
      </c>
      <c r="F96" s="122">
        <v>-448598.4831257718</v>
      </c>
      <c r="G96" s="122">
        <v>-552121.21000095026</v>
      </c>
      <c r="H96" s="123">
        <v>-655643.93687612819</v>
      </c>
    </row>
    <row r="97" spans="1:8" x14ac:dyDescent="0.25">
      <c r="B97" s="59"/>
      <c r="C97" s="59"/>
      <c r="D97" s="59"/>
      <c r="E97" s="59"/>
      <c r="F97" s="59"/>
      <c r="G97" s="59"/>
      <c r="H97" s="59"/>
    </row>
    <row r="98" spans="1:8" x14ac:dyDescent="0.25">
      <c r="B98" s="59"/>
      <c r="C98" s="59"/>
      <c r="D98" s="59"/>
      <c r="E98" s="59"/>
      <c r="F98" s="59"/>
      <c r="G98" s="59"/>
      <c r="H98" s="59"/>
    </row>
    <row r="100" spans="1:8" ht="18.75" x14ac:dyDescent="0.25">
      <c r="B100" s="124" t="s">
        <v>320</v>
      </c>
    </row>
    <row r="101" spans="1:8" ht="17.45" customHeight="1" x14ac:dyDescent="0.25">
      <c r="A101"/>
      <c r="B101" s="137" t="s">
        <v>273</v>
      </c>
      <c r="C101" s="138">
        <f>SUM(C102:C123)</f>
        <v>921944284.33734512</v>
      </c>
      <c r="D101" s="139">
        <f t="shared" ref="D101:H101" si="17">SUM(D102:D123)</f>
        <v>870315987.28444469</v>
      </c>
      <c r="E101" s="139">
        <f t="shared" si="17"/>
        <v>818687690.23154926</v>
      </c>
      <c r="F101" s="139">
        <f t="shared" si="17"/>
        <v>767059393.17864466</v>
      </c>
      <c r="G101" s="139">
        <f t="shared" si="17"/>
        <v>715431096.12575305</v>
      </c>
      <c r="H101" s="140">
        <f t="shared" si="17"/>
        <v>663802799.07286131</v>
      </c>
    </row>
    <row r="102" spans="1:8" x14ac:dyDescent="0.25">
      <c r="B102" s="114" t="s">
        <v>250</v>
      </c>
      <c r="C102" s="115">
        <f>+C47+C75</f>
        <v>26539773.614134416</v>
      </c>
      <c r="D102" s="115">
        <f t="shared" ref="D102:H102" si="18">+D47+D75</f>
        <v>25155633.629593108</v>
      </c>
      <c r="E102" s="115">
        <f t="shared" si="18"/>
        <v>23771493.64505142</v>
      </c>
      <c r="F102" s="115">
        <f t="shared" si="18"/>
        <v>22387353.660510257</v>
      </c>
      <c r="G102" s="115">
        <f t="shared" si="18"/>
        <v>21003213.675968558</v>
      </c>
      <c r="H102" s="116">
        <f t="shared" si="18"/>
        <v>19619073.691427141</v>
      </c>
    </row>
    <row r="103" spans="1:8" x14ac:dyDescent="0.25">
      <c r="B103" s="117" t="s">
        <v>251</v>
      </c>
      <c r="C103" s="118">
        <f t="shared" ref="C103:H123" si="19">+C48+C76</f>
        <v>45090452.33296369</v>
      </c>
      <c r="D103" s="118">
        <f t="shared" si="19"/>
        <v>42739052.159649223</v>
      </c>
      <c r="E103" s="118">
        <f t="shared" si="19"/>
        <v>40387651.986335367</v>
      </c>
      <c r="F103" s="118">
        <f t="shared" si="19"/>
        <v>38036251.813021682</v>
      </c>
      <c r="G103" s="118">
        <f t="shared" si="19"/>
        <v>35684851.639707297</v>
      </c>
      <c r="H103" s="119">
        <f t="shared" si="19"/>
        <v>33333451.466392856</v>
      </c>
    </row>
    <row r="104" spans="1:8" x14ac:dyDescent="0.25">
      <c r="B104" s="117" t="s">
        <v>252</v>
      </c>
      <c r="C104" s="118">
        <f t="shared" si="19"/>
        <v>275148.92567676981</v>
      </c>
      <c r="D104" s="118">
        <f t="shared" si="19"/>
        <v>260822.67761333205</v>
      </c>
      <c r="E104" s="118">
        <f t="shared" si="19"/>
        <v>246496.4295498943</v>
      </c>
      <c r="F104" s="118">
        <f t="shared" si="19"/>
        <v>232170.18148645657</v>
      </c>
      <c r="G104" s="118">
        <f t="shared" si="19"/>
        <v>217843.93342301881</v>
      </c>
      <c r="H104" s="119">
        <f t="shared" si="19"/>
        <v>203517.68535958108</v>
      </c>
    </row>
    <row r="105" spans="1:8" x14ac:dyDescent="0.25">
      <c r="B105" s="117" t="s">
        <v>253</v>
      </c>
      <c r="C105" s="118">
        <f t="shared" si="19"/>
        <v>40762848.690784484</v>
      </c>
      <c r="D105" s="118">
        <f t="shared" si="19"/>
        <v>38686808.470305145</v>
      </c>
      <c r="E105" s="118">
        <f t="shared" si="19"/>
        <v>36610768.249825493</v>
      </c>
      <c r="F105" s="118">
        <f t="shared" si="19"/>
        <v>34534728.029345825</v>
      </c>
      <c r="G105" s="118">
        <f t="shared" si="19"/>
        <v>32458687.808866166</v>
      </c>
      <c r="H105" s="119">
        <f t="shared" si="19"/>
        <v>30382647.588386167</v>
      </c>
    </row>
    <row r="106" spans="1:8" x14ac:dyDescent="0.25">
      <c r="B106" s="117" t="s">
        <v>254</v>
      </c>
      <c r="C106" s="118">
        <f t="shared" si="19"/>
        <v>1164081.2193360715</v>
      </c>
      <c r="D106" s="118">
        <f t="shared" si="19"/>
        <v>1103801.6161612524</v>
      </c>
      <c r="E106" s="118">
        <f t="shared" si="19"/>
        <v>1043522.0129864342</v>
      </c>
      <c r="F106" s="118">
        <f t="shared" si="19"/>
        <v>983242.40981161501</v>
      </c>
      <c r="G106" s="118">
        <f t="shared" si="19"/>
        <v>922962.80663679598</v>
      </c>
      <c r="H106" s="119">
        <f t="shared" si="19"/>
        <v>862683.20346197765</v>
      </c>
    </row>
    <row r="107" spans="1:8" x14ac:dyDescent="0.25">
      <c r="B107" s="117" t="s">
        <v>255</v>
      </c>
      <c r="C107" s="118">
        <f t="shared" si="19"/>
        <v>55801.304670774422</v>
      </c>
      <c r="D107" s="118">
        <f t="shared" si="19"/>
        <v>52888.523573020138</v>
      </c>
      <c r="E107" s="118">
        <f t="shared" si="19"/>
        <v>49975.742475265855</v>
      </c>
      <c r="F107" s="118">
        <f t="shared" si="19"/>
        <v>47062.961377511587</v>
      </c>
      <c r="G107" s="118">
        <f t="shared" si="19"/>
        <v>44150.180279757304</v>
      </c>
      <c r="H107" s="119">
        <f t="shared" si="19"/>
        <v>41237.399182003035</v>
      </c>
    </row>
    <row r="108" spans="1:8" x14ac:dyDescent="0.25">
      <c r="B108" s="117" t="s">
        <v>256</v>
      </c>
      <c r="C108" s="118">
        <f t="shared" si="19"/>
        <v>665874.39588007529</v>
      </c>
      <c r="D108" s="118">
        <f t="shared" si="19"/>
        <v>631198.39750402339</v>
      </c>
      <c r="E108" s="118">
        <f t="shared" si="19"/>
        <v>596522.3991279715</v>
      </c>
      <c r="F108" s="118">
        <f t="shared" si="19"/>
        <v>561846.40075191949</v>
      </c>
      <c r="G108" s="118">
        <f t="shared" si="19"/>
        <v>527170.40237586759</v>
      </c>
      <c r="H108" s="119">
        <f t="shared" si="19"/>
        <v>492494.40399981523</v>
      </c>
    </row>
    <row r="109" spans="1:8" x14ac:dyDescent="0.25">
      <c r="B109" s="120" t="s">
        <v>257</v>
      </c>
      <c r="C109" s="118">
        <f t="shared" si="19"/>
        <v>761161.0802420635</v>
      </c>
      <c r="D109" s="118">
        <f t="shared" si="19"/>
        <v>721439.24000743264</v>
      </c>
      <c r="E109" s="118">
        <f t="shared" si="19"/>
        <v>681717.39977280167</v>
      </c>
      <c r="F109" s="118">
        <f t="shared" si="19"/>
        <v>641995.55953817058</v>
      </c>
      <c r="G109" s="118">
        <f t="shared" si="19"/>
        <v>602273.7193035396</v>
      </c>
      <c r="H109" s="119">
        <f t="shared" si="19"/>
        <v>562551.87906890875</v>
      </c>
    </row>
    <row r="110" spans="1:8" x14ac:dyDescent="0.25">
      <c r="B110" s="120" t="s">
        <v>258</v>
      </c>
      <c r="C110" s="118">
        <f t="shared" si="19"/>
        <v>22616962.902582441</v>
      </c>
      <c r="D110" s="118">
        <f t="shared" si="19"/>
        <v>21436785.103751976</v>
      </c>
      <c r="E110" s="118">
        <f t="shared" si="19"/>
        <v>20256607.304921504</v>
      </c>
      <c r="F110" s="118">
        <f t="shared" si="19"/>
        <v>19076429.506091155</v>
      </c>
      <c r="G110" s="118">
        <f t="shared" si="19"/>
        <v>17896251.70726072</v>
      </c>
      <c r="H110" s="119">
        <f t="shared" si="19"/>
        <v>16716073.908430256</v>
      </c>
    </row>
    <row r="111" spans="1:8" x14ac:dyDescent="0.25">
      <c r="B111" s="120" t="s">
        <v>259</v>
      </c>
      <c r="C111" s="118">
        <f t="shared" si="19"/>
        <v>7081998.5696305027</v>
      </c>
      <c r="D111" s="118">
        <f t="shared" si="19"/>
        <v>6712470.5199181102</v>
      </c>
      <c r="E111" s="118">
        <f t="shared" si="19"/>
        <v>6342942.470205714</v>
      </c>
      <c r="F111" s="118">
        <f t="shared" si="19"/>
        <v>5973414.4204933234</v>
      </c>
      <c r="G111" s="118">
        <f t="shared" si="19"/>
        <v>5603886.3707809281</v>
      </c>
      <c r="H111" s="119">
        <f t="shared" si="19"/>
        <v>5234358.3210685356</v>
      </c>
    </row>
    <row r="112" spans="1:8" x14ac:dyDescent="0.25">
      <c r="B112" s="120" t="s">
        <v>260</v>
      </c>
      <c r="C112" s="118">
        <f t="shared" si="19"/>
        <v>39947.323108793571</v>
      </c>
      <c r="D112" s="118">
        <f t="shared" si="19"/>
        <v>37861.530440541879</v>
      </c>
      <c r="E112" s="118">
        <f t="shared" si="19"/>
        <v>35775.737772290187</v>
      </c>
      <c r="F112" s="118">
        <f t="shared" si="19"/>
        <v>33689.945104038503</v>
      </c>
      <c r="G112" s="118">
        <f t="shared" si="19"/>
        <v>31604.152435786815</v>
      </c>
      <c r="H112" s="119">
        <f t="shared" si="19"/>
        <v>29518.359767535127</v>
      </c>
    </row>
    <row r="113" spans="2:8" x14ac:dyDescent="0.25">
      <c r="B113" s="120" t="s">
        <v>261</v>
      </c>
      <c r="C113" s="118">
        <f t="shared" si="19"/>
        <v>15201717.650910957</v>
      </c>
      <c r="D113" s="118">
        <f t="shared" si="19"/>
        <v>14409649.173759779</v>
      </c>
      <c r="E113" s="118">
        <f t="shared" si="19"/>
        <v>13617580.696608681</v>
      </c>
      <c r="F113" s="118">
        <f t="shared" si="19"/>
        <v>12825512.219457399</v>
      </c>
      <c r="G113" s="118">
        <f t="shared" si="19"/>
        <v>12033443.742306363</v>
      </c>
      <c r="H113" s="119">
        <f t="shared" si="19"/>
        <v>11241375.265155129</v>
      </c>
    </row>
    <row r="114" spans="2:8" x14ac:dyDescent="0.25">
      <c r="B114" s="120" t="s">
        <v>262</v>
      </c>
      <c r="C114" s="118">
        <f t="shared" si="19"/>
        <v>281411736.97510749</v>
      </c>
      <c r="D114" s="118">
        <f t="shared" si="19"/>
        <v>266718223.3160297</v>
      </c>
      <c r="E114" s="118">
        <f t="shared" si="19"/>
        <v>252024709.6569519</v>
      </c>
      <c r="F114" s="118">
        <f t="shared" si="19"/>
        <v>237331195.99787414</v>
      </c>
      <c r="G114" s="118">
        <f t="shared" si="19"/>
        <v>222637682.33879635</v>
      </c>
      <c r="H114" s="119">
        <f t="shared" si="19"/>
        <v>207944168.67971858</v>
      </c>
    </row>
    <row r="115" spans="2:8" x14ac:dyDescent="0.25">
      <c r="B115" s="120" t="s">
        <v>263</v>
      </c>
      <c r="C115" s="118">
        <f t="shared" si="19"/>
        <v>12299143.0656824</v>
      </c>
      <c r="D115" s="118">
        <f t="shared" si="19"/>
        <v>11656978.378049195</v>
      </c>
      <c r="E115" s="118">
        <f t="shared" si="19"/>
        <v>11014813.690416044</v>
      </c>
      <c r="F115" s="118">
        <f t="shared" si="19"/>
        <v>10372649.002782892</v>
      </c>
      <c r="G115" s="118">
        <f t="shared" si="19"/>
        <v>9730484.3151496854</v>
      </c>
      <c r="H115" s="119">
        <f t="shared" si="19"/>
        <v>9088319.6275164783</v>
      </c>
    </row>
    <row r="116" spans="2:8" x14ac:dyDescent="0.25">
      <c r="B116" s="120" t="s">
        <v>264</v>
      </c>
      <c r="C116" s="118">
        <f t="shared" si="19"/>
        <v>266875.52927506785</v>
      </c>
      <c r="D116" s="118">
        <f t="shared" si="19"/>
        <v>263588.75062048557</v>
      </c>
      <c r="E116" s="118">
        <f t="shared" si="19"/>
        <v>260301.97196590327</v>
      </c>
      <c r="F116" s="118">
        <f t="shared" si="19"/>
        <v>257015.19331132097</v>
      </c>
      <c r="G116" s="118">
        <f t="shared" si="19"/>
        <v>253728.41465673869</v>
      </c>
      <c r="H116" s="119">
        <f t="shared" si="19"/>
        <v>250441.63600215639</v>
      </c>
    </row>
    <row r="117" spans="2:8" x14ac:dyDescent="0.25">
      <c r="B117" s="120" t="s">
        <v>265</v>
      </c>
      <c r="C117" s="118">
        <f t="shared" si="19"/>
        <v>295762572.97643745</v>
      </c>
      <c r="D117" s="118">
        <f t="shared" si="19"/>
        <v>280336918.51534402</v>
      </c>
      <c r="E117" s="118">
        <f t="shared" si="19"/>
        <v>264911264.05425379</v>
      </c>
      <c r="F117" s="118">
        <f t="shared" si="19"/>
        <v>249485609.59316033</v>
      </c>
      <c r="G117" s="118">
        <f t="shared" si="19"/>
        <v>234059955.13206699</v>
      </c>
      <c r="H117" s="119">
        <f t="shared" si="19"/>
        <v>218634300.67097709</v>
      </c>
    </row>
    <row r="118" spans="2:8" x14ac:dyDescent="0.25">
      <c r="B118" s="120" t="s">
        <v>266</v>
      </c>
      <c r="C118" s="118">
        <f t="shared" si="19"/>
        <v>164433243.97537756</v>
      </c>
      <c r="D118" s="118">
        <f t="shared" si="19"/>
        <v>155851138.37953526</v>
      </c>
      <c r="E118" s="118">
        <f t="shared" si="19"/>
        <v>147269032.78369442</v>
      </c>
      <c r="F118" s="118">
        <f t="shared" si="19"/>
        <v>138686927.1878472</v>
      </c>
      <c r="G118" s="118">
        <f t="shared" si="19"/>
        <v>130104821.59201382</v>
      </c>
      <c r="H118" s="119">
        <f t="shared" si="19"/>
        <v>121522715.99617736</v>
      </c>
    </row>
    <row r="119" spans="2:8" x14ac:dyDescent="0.25">
      <c r="B119" s="120" t="s">
        <v>267</v>
      </c>
      <c r="C119" s="118">
        <f t="shared" si="19"/>
        <v>4169233.7384488694</v>
      </c>
      <c r="D119" s="118">
        <f t="shared" si="19"/>
        <v>4140414.3322261833</v>
      </c>
      <c r="E119" s="118">
        <f t="shared" si="19"/>
        <v>4111594.9260034966</v>
      </c>
      <c r="F119" s="118">
        <f t="shared" si="19"/>
        <v>4082775.51978081</v>
      </c>
      <c r="G119" s="118">
        <f t="shared" si="19"/>
        <v>4053956.1135581238</v>
      </c>
      <c r="H119" s="119">
        <f t="shared" si="19"/>
        <v>4025136.7073354372</v>
      </c>
    </row>
    <row r="120" spans="2:8" x14ac:dyDescent="0.25">
      <c r="B120" s="120" t="s">
        <v>268</v>
      </c>
      <c r="C120" s="118">
        <f t="shared" si="19"/>
        <v>154305.20166776329</v>
      </c>
      <c r="D120" s="118">
        <f t="shared" si="19"/>
        <v>-3684248.0083074868</v>
      </c>
      <c r="E120" s="118">
        <f t="shared" si="19"/>
        <v>-7522801.2182827406</v>
      </c>
      <c r="F120" s="118">
        <f t="shared" si="19"/>
        <v>-11361354.428257987</v>
      </c>
      <c r="G120" s="118">
        <f t="shared" si="19"/>
        <v>-15199907.638233241</v>
      </c>
      <c r="H120" s="119">
        <f t="shared" si="19"/>
        <v>-19038460.848208491</v>
      </c>
    </row>
    <row r="121" spans="2:8" x14ac:dyDescent="0.25">
      <c r="B121" s="120" t="s">
        <v>269</v>
      </c>
      <c r="C121" s="118">
        <f t="shared" si="19"/>
        <v>1131947.796494469</v>
      </c>
      <c r="D121" s="118">
        <f t="shared" si="19"/>
        <v>1131947.796494469</v>
      </c>
      <c r="E121" s="118">
        <f t="shared" si="19"/>
        <v>1131947.796494469</v>
      </c>
      <c r="F121" s="118">
        <f t="shared" si="19"/>
        <v>1131947.796494469</v>
      </c>
      <c r="G121" s="118">
        <f t="shared" si="19"/>
        <v>1131947.796494469</v>
      </c>
      <c r="H121" s="119">
        <f t="shared" si="19"/>
        <v>1131947.796494469</v>
      </c>
    </row>
    <row r="122" spans="2:8" x14ac:dyDescent="0.25">
      <c r="B122" s="120" t="s">
        <v>270</v>
      </c>
      <c r="C122" s="118">
        <f t="shared" si="19"/>
        <v>63904.937971437699</v>
      </c>
      <c r="D122" s="118">
        <f t="shared" si="19"/>
        <v>60585.378089679012</v>
      </c>
      <c r="E122" s="118">
        <f t="shared" si="19"/>
        <v>57265.818207920318</v>
      </c>
      <c r="F122" s="118">
        <f t="shared" si="19"/>
        <v>53946.258326161624</v>
      </c>
      <c r="G122" s="118">
        <f t="shared" si="19"/>
        <v>50626.698444402937</v>
      </c>
      <c r="H122" s="119">
        <f t="shared" si="19"/>
        <v>47307.13856264425</v>
      </c>
    </row>
    <row r="123" spans="2:8" x14ac:dyDescent="0.25">
      <c r="B123" s="121" t="s">
        <v>271</v>
      </c>
      <c r="C123" s="122">
        <f t="shared" si="19"/>
        <v>1995552.1309615306</v>
      </c>
      <c r="D123" s="122">
        <f t="shared" si="19"/>
        <v>1892029.4040863526</v>
      </c>
      <c r="E123" s="122">
        <f t="shared" si="19"/>
        <v>1788506.6772111743</v>
      </c>
      <c r="F123" s="122">
        <f t="shared" si="19"/>
        <v>1684983.9503359962</v>
      </c>
      <c r="G123" s="122">
        <f t="shared" si="19"/>
        <v>1581461.2234608177</v>
      </c>
      <c r="H123" s="123">
        <f t="shared" si="19"/>
        <v>1477938.4965856399</v>
      </c>
    </row>
    <row r="124" spans="2:8" x14ac:dyDescent="0.25">
      <c r="B124" s="59"/>
      <c r="C124" s="59"/>
      <c r="D124" s="59"/>
      <c r="E124" s="59"/>
      <c r="F124" s="59"/>
      <c r="G124" s="59"/>
      <c r="H124" s="59"/>
    </row>
    <row r="125" spans="2:8" ht="13.5" customHeight="1" x14ac:dyDescent="0.25">
      <c r="B125" s="59"/>
      <c r="C125" s="59"/>
      <c r="D125" s="59"/>
      <c r="E125" s="59"/>
      <c r="F125" s="59"/>
      <c r="G125" s="59"/>
      <c r="H125" s="59"/>
    </row>
    <row r="126" spans="2:8" ht="12.6" customHeight="1" x14ac:dyDescent="0.25"/>
    <row r="127" spans="2:8" ht="12.6" customHeight="1" x14ac:dyDescent="0.25"/>
    <row r="128" spans="2:8" ht="12.6" customHeight="1" x14ac:dyDescent="0.25">
      <c r="B128"/>
      <c r="C128"/>
      <c r="D128"/>
      <c r="E128"/>
      <c r="F128"/>
      <c r="G128"/>
      <c r="H128"/>
    </row>
    <row r="129" spans="1:8" ht="18.75" x14ac:dyDescent="0.25">
      <c r="A129"/>
      <c r="B129" s="132" t="s">
        <v>321</v>
      </c>
      <c r="C129"/>
      <c r="D129"/>
      <c r="E129"/>
      <c r="F129"/>
      <c r="G129"/>
      <c r="H129"/>
    </row>
    <row r="130" spans="1:8" ht="18.75" x14ac:dyDescent="0.25">
      <c r="A130"/>
      <c r="B130" s="133" t="s">
        <v>274</v>
      </c>
      <c r="C130" s="134">
        <f t="shared" ref="C130:H130" si="20">SUM(C131:C153)</f>
        <v>100012291.41763017</v>
      </c>
      <c r="D130" s="135">
        <f t="shared" si="20"/>
        <v>100012291.41763017</v>
      </c>
      <c r="E130" s="135">
        <f t="shared" si="20"/>
        <v>100012291.41763017</v>
      </c>
      <c r="F130" s="135">
        <f t="shared" si="20"/>
        <v>100012291.41763017</v>
      </c>
      <c r="G130" s="135">
        <f t="shared" si="20"/>
        <v>100012291.41763017</v>
      </c>
      <c r="H130" s="136">
        <f t="shared" si="20"/>
        <v>100012291.41763017</v>
      </c>
    </row>
    <row r="131" spans="1:8" ht="13.5" customHeight="1" outlineLevel="1" x14ac:dyDescent="0.25">
      <c r="A131" s="63">
        <f>D13</f>
        <v>0.2</v>
      </c>
      <c r="B131" s="125" t="s">
        <v>186</v>
      </c>
      <c r="C131" s="126">
        <v>8229324.332296202</v>
      </c>
      <c r="D131" s="115">
        <f>C131</f>
        <v>8229324.332296202</v>
      </c>
      <c r="E131" s="115">
        <f t="shared" ref="E131:H131" si="21">D131</f>
        <v>8229324.332296202</v>
      </c>
      <c r="F131" s="115">
        <f t="shared" si="21"/>
        <v>8229324.332296202</v>
      </c>
      <c r="G131" s="115">
        <f t="shared" si="21"/>
        <v>8229324.332296202</v>
      </c>
      <c r="H131" s="116">
        <f t="shared" si="21"/>
        <v>8229324.332296202</v>
      </c>
    </row>
    <row r="132" spans="1:8" ht="13.5" customHeight="1" outlineLevel="1" x14ac:dyDescent="0.25">
      <c r="A132" s="63">
        <f>100%/20</f>
        <v>0.05</v>
      </c>
      <c r="B132" s="127" t="s">
        <v>188</v>
      </c>
      <c r="C132" s="128">
        <v>1919934.1567251543</v>
      </c>
      <c r="D132" s="118">
        <f t="shared" ref="D132:H153" si="22">C132</f>
        <v>1919934.1567251543</v>
      </c>
      <c r="E132" s="118">
        <f t="shared" si="22"/>
        <v>1919934.1567251543</v>
      </c>
      <c r="F132" s="118">
        <f t="shared" si="22"/>
        <v>1919934.1567251543</v>
      </c>
      <c r="G132" s="118">
        <f t="shared" si="22"/>
        <v>1919934.1567251543</v>
      </c>
      <c r="H132" s="119">
        <f t="shared" si="22"/>
        <v>1919934.1567251543</v>
      </c>
    </row>
    <row r="133" spans="1:8" ht="13.5" customHeight="1" outlineLevel="1" x14ac:dyDescent="0.25">
      <c r="A133" s="63">
        <f t="shared" ref="A133:A152" si="23">100%/20</f>
        <v>0.05</v>
      </c>
      <c r="B133" s="127" t="s">
        <v>190</v>
      </c>
      <c r="C133" s="128">
        <v>3282108.6565335956</v>
      </c>
      <c r="D133" s="118">
        <f t="shared" si="22"/>
        <v>3282108.6565335956</v>
      </c>
      <c r="E133" s="118">
        <f t="shared" si="22"/>
        <v>3282108.6565335956</v>
      </c>
      <c r="F133" s="118">
        <f t="shared" si="22"/>
        <v>3282108.6565335956</v>
      </c>
      <c r="G133" s="118">
        <f t="shared" si="22"/>
        <v>3282108.6565335956</v>
      </c>
      <c r="H133" s="119">
        <f t="shared" si="22"/>
        <v>3282108.6565335956</v>
      </c>
    </row>
    <row r="134" spans="1:8" ht="13.5" customHeight="1" outlineLevel="1" x14ac:dyDescent="0.25">
      <c r="A134" s="63">
        <f t="shared" si="23"/>
        <v>0.05</v>
      </c>
      <c r="B134" s="127" t="s">
        <v>192</v>
      </c>
      <c r="C134" s="128">
        <v>0</v>
      </c>
      <c r="D134" s="118">
        <f t="shared" si="22"/>
        <v>0</v>
      </c>
      <c r="E134" s="118">
        <f t="shared" si="22"/>
        <v>0</v>
      </c>
      <c r="F134" s="118">
        <f t="shared" si="22"/>
        <v>0</v>
      </c>
      <c r="G134" s="118">
        <f t="shared" si="22"/>
        <v>0</v>
      </c>
      <c r="H134" s="119">
        <f t="shared" si="22"/>
        <v>0</v>
      </c>
    </row>
    <row r="135" spans="1:8" ht="13.5" customHeight="1" outlineLevel="1" x14ac:dyDescent="0.25">
      <c r="A135" s="63">
        <f t="shared" si="23"/>
        <v>0.05</v>
      </c>
      <c r="B135" s="127" t="s">
        <v>194</v>
      </c>
      <c r="C135" s="128">
        <v>5931325.5888242722</v>
      </c>
      <c r="D135" s="118">
        <f t="shared" si="22"/>
        <v>5931325.5888242722</v>
      </c>
      <c r="E135" s="118">
        <f t="shared" si="22"/>
        <v>5931325.5888242722</v>
      </c>
      <c r="F135" s="118">
        <f t="shared" si="22"/>
        <v>5931325.5888242722</v>
      </c>
      <c r="G135" s="118">
        <f t="shared" si="22"/>
        <v>5931325.5888242722</v>
      </c>
      <c r="H135" s="119">
        <f t="shared" si="22"/>
        <v>5931325.5888242722</v>
      </c>
    </row>
    <row r="136" spans="1:8" ht="13.5" customHeight="1" outlineLevel="1" x14ac:dyDescent="0.25">
      <c r="A136" s="63">
        <f t="shared" si="23"/>
        <v>0.05</v>
      </c>
      <c r="B136" s="127" t="s">
        <v>195</v>
      </c>
      <c r="C136" s="128">
        <v>0</v>
      </c>
      <c r="D136" s="118">
        <f t="shared" si="22"/>
        <v>0</v>
      </c>
      <c r="E136" s="118">
        <f t="shared" si="22"/>
        <v>0</v>
      </c>
      <c r="F136" s="118">
        <f t="shared" si="22"/>
        <v>0</v>
      </c>
      <c r="G136" s="118">
        <f t="shared" si="22"/>
        <v>0</v>
      </c>
      <c r="H136" s="119">
        <f t="shared" si="22"/>
        <v>0</v>
      </c>
    </row>
    <row r="137" spans="1:8" ht="13.5" customHeight="1" outlineLevel="1" x14ac:dyDescent="0.25">
      <c r="A137" s="63">
        <f t="shared" si="23"/>
        <v>0.05</v>
      </c>
      <c r="B137" s="127" t="s">
        <v>196</v>
      </c>
      <c r="C137" s="128">
        <v>53196985.784906909</v>
      </c>
      <c r="D137" s="118">
        <f t="shared" si="22"/>
        <v>53196985.784906909</v>
      </c>
      <c r="E137" s="118">
        <f t="shared" si="22"/>
        <v>53196985.784906909</v>
      </c>
      <c r="F137" s="118">
        <f t="shared" si="22"/>
        <v>53196985.784906909</v>
      </c>
      <c r="G137" s="118">
        <f t="shared" si="22"/>
        <v>53196985.784906909</v>
      </c>
      <c r="H137" s="119">
        <f t="shared" si="22"/>
        <v>53196985.784906909</v>
      </c>
    </row>
    <row r="138" spans="1:8" ht="13.5" customHeight="1" outlineLevel="1" x14ac:dyDescent="0.25">
      <c r="A138" s="103">
        <f t="shared" si="23"/>
        <v>0.05</v>
      </c>
      <c r="B138" s="129" t="s">
        <v>197</v>
      </c>
      <c r="C138" s="128">
        <v>7334098.433068403</v>
      </c>
      <c r="D138" s="118">
        <f t="shared" si="22"/>
        <v>7334098.433068403</v>
      </c>
      <c r="E138" s="118">
        <f t="shared" si="22"/>
        <v>7334098.433068403</v>
      </c>
      <c r="F138" s="118">
        <f t="shared" si="22"/>
        <v>7334098.433068403</v>
      </c>
      <c r="G138" s="118">
        <f t="shared" si="22"/>
        <v>7334098.433068403</v>
      </c>
      <c r="H138" s="119">
        <f t="shared" si="22"/>
        <v>7334098.433068403</v>
      </c>
    </row>
    <row r="139" spans="1:8" ht="13.5" customHeight="1" outlineLevel="1" x14ac:dyDescent="0.25">
      <c r="A139" s="103">
        <f t="shared" si="23"/>
        <v>0.05</v>
      </c>
      <c r="B139" s="129" t="s">
        <v>198</v>
      </c>
      <c r="C139" s="128">
        <v>354804.93206196674</v>
      </c>
      <c r="D139" s="118">
        <f t="shared" si="22"/>
        <v>354804.93206196674</v>
      </c>
      <c r="E139" s="118">
        <f t="shared" si="22"/>
        <v>354804.93206196674</v>
      </c>
      <c r="F139" s="118">
        <f t="shared" si="22"/>
        <v>354804.93206196674</v>
      </c>
      <c r="G139" s="118">
        <f t="shared" si="22"/>
        <v>354804.93206196674</v>
      </c>
      <c r="H139" s="119">
        <f t="shared" si="22"/>
        <v>354804.93206196674</v>
      </c>
    </row>
    <row r="140" spans="1:8" ht="13.5" customHeight="1" outlineLevel="1" x14ac:dyDescent="0.25">
      <c r="A140" s="103">
        <f t="shared" si="23"/>
        <v>0.05</v>
      </c>
      <c r="B140" s="129" t="s">
        <v>199</v>
      </c>
      <c r="C140" s="128">
        <v>3226467.1676467573</v>
      </c>
      <c r="D140" s="118">
        <f t="shared" si="22"/>
        <v>3226467.1676467573</v>
      </c>
      <c r="E140" s="118">
        <f t="shared" si="22"/>
        <v>3226467.1676467573</v>
      </c>
      <c r="F140" s="118">
        <f t="shared" si="22"/>
        <v>3226467.1676467573</v>
      </c>
      <c r="G140" s="118">
        <f t="shared" si="22"/>
        <v>3226467.1676467573</v>
      </c>
      <c r="H140" s="119">
        <f t="shared" si="22"/>
        <v>3226467.1676467573</v>
      </c>
    </row>
    <row r="141" spans="1:8" ht="13.5" customHeight="1" outlineLevel="1" x14ac:dyDescent="0.25">
      <c r="A141" s="103">
        <f t="shared" si="23"/>
        <v>0.05</v>
      </c>
      <c r="B141" s="129" t="s">
        <v>200</v>
      </c>
      <c r="C141" s="128">
        <v>1183213.3203894349</v>
      </c>
      <c r="D141" s="118">
        <f t="shared" si="22"/>
        <v>1183213.3203894349</v>
      </c>
      <c r="E141" s="118">
        <f t="shared" si="22"/>
        <v>1183213.3203894349</v>
      </c>
      <c r="F141" s="118">
        <f t="shared" si="22"/>
        <v>1183213.3203894349</v>
      </c>
      <c r="G141" s="118">
        <f t="shared" si="22"/>
        <v>1183213.3203894349</v>
      </c>
      <c r="H141" s="119">
        <f t="shared" si="22"/>
        <v>1183213.3203894349</v>
      </c>
    </row>
    <row r="142" spans="1:8" ht="13.5" customHeight="1" outlineLevel="1" x14ac:dyDescent="0.25">
      <c r="A142" s="103">
        <f t="shared" si="23"/>
        <v>0.05</v>
      </c>
      <c r="B142" s="129" t="s">
        <v>201</v>
      </c>
      <c r="C142" s="128">
        <v>388534.88348542689</v>
      </c>
      <c r="D142" s="118">
        <f t="shared" si="22"/>
        <v>388534.88348542689</v>
      </c>
      <c r="E142" s="118">
        <f t="shared" si="22"/>
        <v>388534.88348542689</v>
      </c>
      <c r="F142" s="118">
        <f t="shared" si="22"/>
        <v>388534.88348542689</v>
      </c>
      <c r="G142" s="118">
        <f t="shared" si="22"/>
        <v>388534.88348542689</v>
      </c>
      <c r="H142" s="119">
        <f t="shared" si="22"/>
        <v>388534.88348542689</v>
      </c>
    </row>
    <row r="143" spans="1:8" ht="13.5" customHeight="1" outlineLevel="1" x14ac:dyDescent="0.25">
      <c r="A143" s="103">
        <f t="shared" si="23"/>
        <v>0.05</v>
      </c>
      <c r="B143" s="129" t="s">
        <v>202</v>
      </c>
      <c r="C143" s="128">
        <v>0</v>
      </c>
      <c r="D143" s="118">
        <f t="shared" si="22"/>
        <v>0</v>
      </c>
      <c r="E143" s="118">
        <f t="shared" si="22"/>
        <v>0</v>
      </c>
      <c r="F143" s="118">
        <f t="shared" si="22"/>
        <v>0</v>
      </c>
      <c r="G143" s="118">
        <f t="shared" si="22"/>
        <v>0</v>
      </c>
      <c r="H143" s="119">
        <f t="shared" si="22"/>
        <v>0</v>
      </c>
    </row>
    <row r="144" spans="1:8" ht="13.5" customHeight="1" outlineLevel="1" x14ac:dyDescent="0.25">
      <c r="A144" s="103">
        <v>0</v>
      </c>
      <c r="B144" s="117" t="s">
        <v>203</v>
      </c>
      <c r="C144" s="128">
        <v>934738.52310765348</v>
      </c>
      <c r="D144" s="118">
        <f t="shared" si="22"/>
        <v>934738.52310765348</v>
      </c>
      <c r="E144" s="118">
        <f t="shared" si="22"/>
        <v>934738.52310765348</v>
      </c>
      <c r="F144" s="118">
        <f t="shared" si="22"/>
        <v>934738.52310765348</v>
      </c>
      <c r="G144" s="118">
        <f t="shared" si="22"/>
        <v>934738.52310765348</v>
      </c>
      <c r="H144" s="119">
        <f t="shared" si="22"/>
        <v>934738.52310765348</v>
      </c>
    </row>
    <row r="145" spans="1:8" ht="13.5" customHeight="1" outlineLevel="1" x14ac:dyDescent="0.25">
      <c r="A145" s="103">
        <f t="shared" si="23"/>
        <v>0.05</v>
      </c>
      <c r="B145" s="117" t="s">
        <v>204</v>
      </c>
      <c r="C145" s="128">
        <v>0</v>
      </c>
      <c r="D145" s="118">
        <f t="shared" si="22"/>
        <v>0</v>
      </c>
      <c r="E145" s="118">
        <f t="shared" si="22"/>
        <v>0</v>
      </c>
      <c r="F145" s="118">
        <f t="shared" si="22"/>
        <v>0</v>
      </c>
      <c r="G145" s="118">
        <f t="shared" si="22"/>
        <v>0</v>
      </c>
      <c r="H145" s="119">
        <f t="shared" si="22"/>
        <v>0</v>
      </c>
    </row>
    <row r="146" spans="1:8" ht="13.5" customHeight="1" outlineLevel="1" x14ac:dyDescent="0.25">
      <c r="A146" s="103">
        <f t="shared" si="23"/>
        <v>0.05</v>
      </c>
      <c r="B146" s="117" t="s">
        <v>205</v>
      </c>
      <c r="C146" s="128">
        <v>252016.06545058839</v>
      </c>
      <c r="D146" s="118">
        <f t="shared" si="22"/>
        <v>252016.06545058839</v>
      </c>
      <c r="E146" s="118">
        <f t="shared" si="22"/>
        <v>252016.06545058839</v>
      </c>
      <c r="F146" s="118">
        <f t="shared" si="22"/>
        <v>252016.06545058839</v>
      </c>
      <c r="G146" s="118">
        <f t="shared" si="22"/>
        <v>252016.06545058839</v>
      </c>
      <c r="H146" s="119">
        <f t="shared" si="22"/>
        <v>252016.06545058839</v>
      </c>
    </row>
    <row r="147" spans="1:8" ht="13.5" customHeight="1" outlineLevel="1" x14ac:dyDescent="0.25">
      <c r="A147" s="103">
        <f t="shared" si="23"/>
        <v>0.05</v>
      </c>
      <c r="B147" s="117" t="s">
        <v>206</v>
      </c>
      <c r="C147" s="128">
        <v>0</v>
      </c>
      <c r="D147" s="118">
        <f t="shared" si="22"/>
        <v>0</v>
      </c>
      <c r="E147" s="118">
        <f t="shared" si="22"/>
        <v>0</v>
      </c>
      <c r="F147" s="118">
        <f t="shared" si="22"/>
        <v>0</v>
      </c>
      <c r="G147" s="118">
        <f t="shared" si="22"/>
        <v>0</v>
      </c>
      <c r="H147" s="119">
        <f t="shared" si="22"/>
        <v>0</v>
      </c>
    </row>
    <row r="148" spans="1:8" ht="13.5" customHeight="1" outlineLevel="1" x14ac:dyDescent="0.25">
      <c r="A148" s="103">
        <v>0</v>
      </c>
      <c r="B148" s="117" t="s">
        <v>207</v>
      </c>
      <c r="C148" s="128">
        <v>0</v>
      </c>
      <c r="D148" s="118">
        <f t="shared" si="22"/>
        <v>0</v>
      </c>
      <c r="E148" s="118">
        <f t="shared" si="22"/>
        <v>0</v>
      </c>
      <c r="F148" s="118">
        <f t="shared" si="22"/>
        <v>0</v>
      </c>
      <c r="G148" s="118">
        <f t="shared" si="22"/>
        <v>0</v>
      </c>
      <c r="H148" s="119">
        <f t="shared" si="22"/>
        <v>0</v>
      </c>
    </row>
    <row r="149" spans="1:8" ht="13.5" customHeight="1" outlineLevel="1" x14ac:dyDescent="0.25">
      <c r="A149" s="103">
        <f t="shared" si="23"/>
        <v>0.05</v>
      </c>
      <c r="B149" s="117" t="s">
        <v>208</v>
      </c>
      <c r="C149" s="128">
        <v>0</v>
      </c>
      <c r="D149" s="118">
        <f t="shared" si="22"/>
        <v>0</v>
      </c>
      <c r="E149" s="118">
        <f t="shared" si="22"/>
        <v>0</v>
      </c>
      <c r="F149" s="118">
        <f t="shared" si="22"/>
        <v>0</v>
      </c>
      <c r="G149" s="118">
        <f t="shared" si="22"/>
        <v>0</v>
      </c>
      <c r="H149" s="119">
        <f t="shared" si="22"/>
        <v>0</v>
      </c>
    </row>
    <row r="150" spans="1:8" ht="13.5" customHeight="1" outlineLevel="1" x14ac:dyDescent="0.25">
      <c r="A150" s="103">
        <f t="shared" si="23"/>
        <v>0.05</v>
      </c>
      <c r="B150" s="117" t="s">
        <v>209</v>
      </c>
      <c r="C150" s="128">
        <v>2864484.10253157</v>
      </c>
      <c r="D150" s="118">
        <f t="shared" si="22"/>
        <v>2864484.10253157</v>
      </c>
      <c r="E150" s="118">
        <f t="shared" si="22"/>
        <v>2864484.10253157</v>
      </c>
      <c r="F150" s="118">
        <f t="shared" si="22"/>
        <v>2864484.10253157</v>
      </c>
      <c r="G150" s="118">
        <f t="shared" si="22"/>
        <v>2864484.10253157</v>
      </c>
      <c r="H150" s="119">
        <f t="shared" si="22"/>
        <v>2864484.10253157</v>
      </c>
    </row>
    <row r="151" spans="1:8" ht="13.5" customHeight="1" outlineLevel="1" x14ac:dyDescent="0.25">
      <c r="A151" s="103">
        <f t="shared" si="23"/>
        <v>0.05</v>
      </c>
      <c r="B151" s="117" t="s">
        <v>210</v>
      </c>
      <c r="C151" s="128">
        <v>3046369.6633720007</v>
      </c>
      <c r="D151" s="118">
        <f t="shared" si="22"/>
        <v>3046369.6633720007</v>
      </c>
      <c r="E151" s="118">
        <f t="shared" si="22"/>
        <v>3046369.6633720007</v>
      </c>
      <c r="F151" s="118">
        <f t="shared" si="22"/>
        <v>3046369.6633720007</v>
      </c>
      <c r="G151" s="118">
        <f t="shared" si="22"/>
        <v>3046369.6633720007</v>
      </c>
      <c r="H151" s="119">
        <f t="shared" si="22"/>
        <v>3046369.6633720007</v>
      </c>
    </row>
    <row r="152" spans="1:8" ht="13.5" customHeight="1" outlineLevel="1" x14ac:dyDescent="0.25">
      <c r="A152" s="103">
        <f t="shared" si="23"/>
        <v>0.05</v>
      </c>
      <c r="B152" s="117" t="s">
        <v>212</v>
      </c>
      <c r="C152" s="128">
        <v>7867885.8072302435</v>
      </c>
      <c r="D152" s="118">
        <f t="shared" si="22"/>
        <v>7867885.8072302435</v>
      </c>
      <c r="E152" s="118">
        <f t="shared" si="22"/>
        <v>7867885.8072302435</v>
      </c>
      <c r="F152" s="118">
        <f t="shared" si="22"/>
        <v>7867885.8072302435</v>
      </c>
      <c r="G152" s="118">
        <f t="shared" si="22"/>
        <v>7867885.8072302435</v>
      </c>
      <c r="H152" s="119">
        <f t="shared" si="22"/>
        <v>7867885.8072302435</v>
      </c>
    </row>
    <row r="153" spans="1:8" ht="13.5" customHeight="1" outlineLevel="1" x14ac:dyDescent="0.25">
      <c r="A153" s="103">
        <v>0</v>
      </c>
      <c r="B153" s="130" t="s">
        <v>244</v>
      </c>
      <c r="C153" s="131">
        <v>0</v>
      </c>
      <c r="D153" s="122">
        <f t="shared" si="22"/>
        <v>0</v>
      </c>
      <c r="E153" s="122">
        <f t="shared" si="22"/>
        <v>0</v>
      </c>
      <c r="F153" s="122">
        <f t="shared" si="22"/>
        <v>0</v>
      </c>
      <c r="G153" s="122">
        <f t="shared" si="22"/>
        <v>0</v>
      </c>
      <c r="H153" s="123">
        <f t="shared" si="22"/>
        <v>0</v>
      </c>
    </row>
    <row r="154" spans="1:8" ht="13.5" customHeight="1" x14ac:dyDescent="0.25"/>
    <row r="155" spans="1:8" customFormat="1" ht="18.75" x14ac:dyDescent="0.25">
      <c r="A155" s="63"/>
      <c r="B155" s="132" t="s">
        <v>275</v>
      </c>
      <c r="C155" s="63"/>
      <c r="D155" s="63"/>
      <c r="E155" s="63"/>
      <c r="F155" s="63"/>
      <c r="G155" s="63"/>
      <c r="H155" s="63"/>
    </row>
    <row r="156" spans="1:8" customFormat="1" ht="18.75" x14ac:dyDescent="0.25">
      <c r="A156" s="63"/>
      <c r="B156" s="133" t="s">
        <v>276</v>
      </c>
      <c r="C156" s="134">
        <f>C157+C164+C171+C178+C185+C192+C199+C206+C213+C220+C227+C234+C241+C248+C255+C262+C269+C276+C283+C290+C297+C304+C311</f>
        <v>0</v>
      </c>
      <c r="D156" s="135">
        <f>+D157+D164+D171+D178+D185+D192+D199+D206+D213+D220+D227+D234+D241+D248+D255+D262+D269+D276+D283+D290+D297+D304+D311</f>
        <v>-6188276.2945705568</v>
      </c>
      <c r="E156" s="135">
        <f t="shared" ref="E156:H156" si="24">+E157+E164+E171+E178+E185+E192+E199+E206+E213+E220+E227+E234+E241+E248+E255+E262+E269+E276+E283+E290+E297+E304+E311</f>
        <v>-12376552.589141114</v>
      </c>
      <c r="F156" s="135">
        <f t="shared" si="24"/>
        <v>-18564828.88371167</v>
      </c>
      <c r="G156" s="135">
        <f t="shared" si="24"/>
        <v>-24753105.178282227</v>
      </c>
      <c r="H156" s="136">
        <f t="shared" si="24"/>
        <v>-30941381.472852781</v>
      </c>
    </row>
    <row r="157" spans="1:8" customFormat="1" ht="13.5" customHeight="1" outlineLevel="1" x14ac:dyDescent="0.25">
      <c r="A157" s="63"/>
      <c r="B157" s="73" t="s">
        <v>186</v>
      </c>
      <c r="C157" s="80">
        <f>SUM(C158)</f>
        <v>0</v>
      </c>
      <c r="D157" s="73">
        <f>SUM(D158:D159)</f>
        <v>-1645864.8664592404</v>
      </c>
      <c r="E157" s="73">
        <f>SUM(E158:E160)</f>
        <v>-3291729.7329184809</v>
      </c>
      <c r="F157" s="73">
        <f>SUM(F158:F161)</f>
        <v>-4937594.5993777215</v>
      </c>
      <c r="G157" s="73">
        <f>SUM(G158:G162)</f>
        <v>-6583459.4658369618</v>
      </c>
      <c r="H157" s="73">
        <f>SUM(H158:H163)</f>
        <v>-8229324.332296202</v>
      </c>
    </row>
    <row r="158" spans="1:8" customFormat="1" outlineLevel="2" x14ac:dyDescent="0.25">
      <c r="A158" s="63">
        <v>0</v>
      </c>
      <c r="B158" s="106" t="s">
        <v>277</v>
      </c>
      <c r="C158" s="104">
        <f>MAX(-C$131*A158,-C$131)</f>
        <v>0</v>
      </c>
      <c r="D158" s="73"/>
      <c r="E158" s="73"/>
      <c r="F158" s="73"/>
      <c r="G158" s="73"/>
      <c r="H158" s="73"/>
    </row>
    <row r="159" spans="1:8" customFormat="1" ht="15.75" outlineLevel="2" x14ac:dyDescent="0.25">
      <c r="A159" s="63">
        <f t="shared" ref="A159:A163" si="25">(1-$A$158)*$A$131</f>
        <v>0.2</v>
      </c>
      <c r="B159" s="106" t="s">
        <v>83</v>
      </c>
      <c r="C159" s="107"/>
      <c r="D159" s="104">
        <f>MAX(-D$131*$A159*(D$4-$C$4)+$C$158,-D$131)</f>
        <v>-1645864.8664592404</v>
      </c>
      <c r="E159" s="73"/>
      <c r="F159" s="73"/>
      <c r="G159" s="73"/>
      <c r="H159" s="73"/>
    </row>
    <row r="160" spans="1:8" customFormat="1" ht="15.75" outlineLevel="2" x14ac:dyDescent="0.25">
      <c r="A160" s="63">
        <f t="shared" si="25"/>
        <v>0.2</v>
      </c>
      <c r="B160" s="106" t="s">
        <v>84</v>
      </c>
      <c r="C160" s="107"/>
      <c r="D160" s="107"/>
      <c r="E160" s="104">
        <f>MAX(-E$131*$A160*(E$4-$C$4)+$C$158,-E$131)</f>
        <v>-3291729.7329184809</v>
      </c>
      <c r="F160" s="73"/>
      <c r="G160" s="73"/>
      <c r="H160" s="73"/>
    </row>
    <row r="161" spans="1:8" customFormat="1" ht="15.75" outlineLevel="2" x14ac:dyDescent="0.25">
      <c r="A161" s="63">
        <f t="shared" si="25"/>
        <v>0.2</v>
      </c>
      <c r="B161" s="106" t="s">
        <v>85</v>
      </c>
      <c r="C161" s="107"/>
      <c r="D161" s="107"/>
      <c r="E161" s="107"/>
      <c r="F161" s="104">
        <f>MAX(-F$131*$A161*(F$4-$C$4)+$C$158,-F$131)</f>
        <v>-4937594.5993777215</v>
      </c>
      <c r="G161" s="73"/>
      <c r="H161" s="73"/>
    </row>
    <row r="162" spans="1:8" customFormat="1" ht="15.75" outlineLevel="2" x14ac:dyDescent="0.25">
      <c r="A162" s="63">
        <f t="shared" si="25"/>
        <v>0.2</v>
      </c>
      <c r="B162" s="106" t="s">
        <v>86</v>
      </c>
      <c r="C162" s="107"/>
      <c r="D162" s="107"/>
      <c r="E162" s="107"/>
      <c r="F162" s="107"/>
      <c r="G162" s="104">
        <f>MAX(-G$131*$A162*(G$4-$C$4)+$C$158,-G$131)</f>
        <v>-6583459.4658369618</v>
      </c>
      <c r="H162" s="73"/>
    </row>
    <row r="163" spans="1:8" customFormat="1" ht="15.75" outlineLevel="2" x14ac:dyDescent="0.25">
      <c r="A163" s="63">
        <f t="shared" si="25"/>
        <v>0.2</v>
      </c>
      <c r="B163" s="106" t="s">
        <v>87</v>
      </c>
      <c r="C163" s="107"/>
      <c r="D163" s="107"/>
      <c r="E163" s="107"/>
      <c r="F163" s="107"/>
      <c r="G163" s="107"/>
      <c r="H163" s="104">
        <f>MAX(-H$131*$A163*(H$4-$C$4)+$C$158,-H$131)</f>
        <v>-8229324.332296202</v>
      </c>
    </row>
    <row r="164" spans="1:8" customFormat="1" outlineLevel="1" x14ac:dyDescent="0.25">
      <c r="A164" s="63"/>
      <c r="B164" s="73" t="s">
        <v>188</v>
      </c>
      <c r="C164" s="80">
        <f>SUM(C165)</f>
        <v>0</v>
      </c>
      <c r="D164" s="73">
        <f>SUM(D165:D166)</f>
        <v>-95996.707836257716</v>
      </c>
      <c r="E164" s="73">
        <f>SUM(E165:E167)</f>
        <v>-191993.41567251543</v>
      </c>
      <c r="F164" s="73">
        <f>SUM(F165:F168)</f>
        <v>-287990.12350877316</v>
      </c>
      <c r="G164" s="73">
        <f>SUM(G165:G169)</f>
        <v>-383986.83134503086</v>
      </c>
      <c r="H164" s="73">
        <f>SUM(H165:H170)</f>
        <v>-479983.53918128856</v>
      </c>
    </row>
    <row r="165" spans="1:8" customFormat="1" outlineLevel="2" x14ac:dyDescent="0.25">
      <c r="A165" s="63">
        <v>0</v>
      </c>
      <c r="B165" s="106" t="s">
        <v>277</v>
      </c>
      <c r="C165" s="104">
        <f>MAX(-C$132*A165,-C$132)</f>
        <v>0</v>
      </c>
      <c r="D165" s="73"/>
      <c r="E165" s="73"/>
      <c r="F165" s="73"/>
      <c r="G165" s="73"/>
      <c r="H165" s="73"/>
    </row>
    <row r="166" spans="1:8" customFormat="1" ht="15.75" outlineLevel="2" x14ac:dyDescent="0.25">
      <c r="A166" s="63">
        <f>(1-$A$165)*$A$133</f>
        <v>0.05</v>
      </c>
      <c r="B166" s="106" t="s">
        <v>83</v>
      </c>
      <c r="C166" s="107"/>
      <c r="D166" s="104">
        <f>MAX(-D$132*$A166*(D$4-$C$4)+C165,-D$132)</f>
        <v>-95996.707836257716</v>
      </c>
      <c r="E166" s="73"/>
      <c r="F166" s="73"/>
      <c r="G166" s="73"/>
      <c r="H166" s="73"/>
    </row>
    <row r="167" spans="1:8" customFormat="1" ht="15.75" outlineLevel="2" x14ac:dyDescent="0.25">
      <c r="A167" s="63">
        <f>(1-$A$165)*$A$133</f>
        <v>0.05</v>
      </c>
      <c r="B167" s="106" t="s">
        <v>84</v>
      </c>
      <c r="C167" s="107"/>
      <c r="D167" s="107"/>
      <c r="E167" s="104">
        <f>MAX(-E$132*$A167*(E$4-$C$4)+C165,-E$132)</f>
        <v>-191993.41567251543</v>
      </c>
      <c r="F167" s="73"/>
      <c r="G167" s="73"/>
      <c r="H167" s="73"/>
    </row>
    <row r="168" spans="1:8" customFormat="1" ht="15.75" outlineLevel="2" x14ac:dyDescent="0.25">
      <c r="A168" s="63">
        <f>(1-$A$165)*$A$133</f>
        <v>0.05</v>
      </c>
      <c r="B168" s="106" t="s">
        <v>85</v>
      </c>
      <c r="C168" s="107"/>
      <c r="D168" s="107"/>
      <c r="E168" s="107"/>
      <c r="F168" s="104">
        <f>MAX(-F$132*$A168*(F$4-$C$4)+C165,-F$132)</f>
        <v>-287990.12350877316</v>
      </c>
      <c r="G168" s="73"/>
      <c r="H168" s="73"/>
    </row>
    <row r="169" spans="1:8" customFormat="1" ht="15.75" outlineLevel="2" x14ac:dyDescent="0.25">
      <c r="A169" s="63">
        <f>(1-$A$165)*$A$133</f>
        <v>0.05</v>
      </c>
      <c r="B169" s="106" t="s">
        <v>86</v>
      </c>
      <c r="C169" s="107"/>
      <c r="D169" s="107"/>
      <c r="E169" s="107"/>
      <c r="F169" s="107"/>
      <c r="G169" s="104">
        <f>MAX(-G$132*$A169*(G$4-$C$4)+C165,-G$132)</f>
        <v>-383986.83134503086</v>
      </c>
      <c r="H169" s="73"/>
    </row>
    <row r="170" spans="1:8" customFormat="1" ht="15.75" outlineLevel="2" x14ac:dyDescent="0.25">
      <c r="A170" s="63">
        <f>(1-$A$165)*$A$133</f>
        <v>0.05</v>
      </c>
      <c r="B170" s="106" t="s">
        <v>87</v>
      </c>
      <c r="C170" s="107"/>
      <c r="D170" s="107"/>
      <c r="E170" s="107"/>
      <c r="F170" s="107"/>
      <c r="G170" s="107"/>
      <c r="H170" s="104">
        <f>MAX(-H$132*$A170*(H$4-$C$4)+C165,-H$132)</f>
        <v>-479983.53918128856</v>
      </c>
    </row>
    <row r="171" spans="1:8" customFormat="1" outlineLevel="1" x14ac:dyDescent="0.25">
      <c r="A171" s="63"/>
      <c r="B171" s="73" t="s">
        <v>190</v>
      </c>
      <c r="C171" s="80">
        <f>SUM(C172)</f>
        <v>0</v>
      </c>
      <c r="D171" s="73">
        <f>SUM(D172:D173)</f>
        <v>-164105.43282667978</v>
      </c>
      <c r="E171" s="73">
        <f>SUM(E172:E174)</f>
        <v>-328210.86565335956</v>
      </c>
      <c r="F171" s="73">
        <f>SUM(F172:F175)</f>
        <v>-492316.29848003935</v>
      </c>
      <c r="G171" s="73">
        <f>SUM(G172:G176)</f>
        <v>-656421.73130671913</v>
      </c>
      <c r="H171" s="73">
        <f>SUM(H172:H177)</f>
        <v>-820527.16413339891</v>
      </c>
    </row>
    <row r="172" spans="1:8" customFormat="1" outlineLevel="2" x14ac:dyDescent="0.25">
      <c r="A172" s="63">
        <v>0</v>
      </c>
      <c r="B172" s="106" t="s">
        <v>277</v>
      </c>
      <c r="C172" s="104">
        <f>MAX(-C$133*A172,-C$133)</f>
        <v>0</v>
      </c>
      <c r="D172" s="73"/>
      <c r="E172" s="73"/>
      <c r="F172" s="73"/>
      <c r="G172" s="73"/>
      <c r="H172" s="73"/>
    </row>
    <row r="173" spans="1:8" customFormat="1" ht="15.75" outlineLevel="2" x14ac:dyDescent="0.25">
      <c r="A173" s="63">
        <f>(1-$A$172)*$A$133</f>
        <v>0.05</v>
      </c>
      <c r="B173" s="106" t="s">
        <v>83</v>
      </c>
      <c r="C173" s="107"/>
      <c r="D173" s="104">
        <f>MAX(-D$133*$A173*(D$4-$C$4)+C172,-D$133)</f>
        <v>-164105.43282667978</v>
      </c>
      <c r="E173" s="73"/>
      <c r="F173" s="73"/>
      <c r="G173" s="73"/>
      <c r="H173" s="73"/>
    </row>
    <row r="174" spans="1:8" customFormat="1" ht="15.75" outlineLevel="2" x14ac:dyDescent="0.25">
      <c r="A174" s="63">
        <f>(1-$A$172)*$A$133</f>
        <v>0.05</v>
      </c>
      <c r="B174" s="106" t="s">
        <v>84</v>
      </c>
      <c r="C174" s="107"/>
      <c r="D174" s="107"/>
      <c r="E174" s="104">
        <f>MAX(-E$133*$A174*(E$4-$C$4)+C172,-E$133)</f>
        <v>-328210.86565335956</v>
      </c>
      <c r="F174" s="73"/>
      <c r="G174" s="73"/>
      <c r="H174" s="73"/>
    </row>
    <row r="175" spans="1:8" customFormat="1" ht="15.75" outlineLevel="2" x14ac:dyDescent="0.25">
      <c r="A175" s="63">
        <f>(1-$A$172)*$A$133</f>
        <v>0.05</v>
      </c>
      <c r="B175" s="106" t="s">
        <v>85</v>
      </c>
      <c r="C175" s="107"/>
      <c r="D175" s="107"/>
      <c r="E175" s="107"/>
      <c r="F175" s="104">
        <f>MAX(-F$133*$A175*(F$4-$C$4)+C172,-F$133)</f>
        <v>-492316.29848003935</v>
      </c>
      <c r="G175" s="73"/>
      <c r="H175" s="73"/>
    </row>
    <row r="176" spans="1:8" customFormat="1" ht="15.75" outlineLevel="2" x14ac:dyDescent="0.25">
      <c r="A176" s="63">
        <f>(1-$A$172)*$A$133</f>
        <v>0.05</v>
      </c>
      <c r="B176" s="106" t="s">
        <v>86</v>
      </c>
      <c r="C176" s="107"/>
      <c r="D176" s="107"/>
      <c r="E176" s="107"/>
      <c r="F176" s="107"/>
      <c r="G176" s="104">
        <f>MAX(-G$133*$A176*(G$4-$C$4)+C172,-G$133)</f>
        <v>-656421.73130671913</v>
      </c>
      <c r="H176" s="73"/>
    </row>
    <row r="177" spans="1:8" customFormat="1" ht="15.75" outlineLevel="2" x14ac:dyDescent="0.25">
      <c r="A177" s="63">
        <f>(1-$A$172)*$A$133</f>
        <v>0.05</v>
      </c>
      <c r="B177" s="106" t="s">
        <v>87</v>
      </c>
      <c r="C177" s="107"/>
      <c r="D177" s="107"/>
      <c r="E177" s="107"/>
      <c r="F177" s="107"/>
      <c r="G177" s="107"/>
      <c r="H177" s="104">
        <f>MAX(-H$133*$A177*(H$4-$C$4)+C172,-H$133)</f>
        <v>-820527.16413339891</v>
      </c>
    </row>
    <row r="178" spans="1:8" customFormat="1" outlineLevel="1" x14ac:dyDescent="0.25">
      <c r="A178" s="63"/>
      <c r="B178" s="73" t="s">
        <v>192</v>
      </c>
      <c r="C178" s="73">
        <f>SUM(C179)</f>
        <v>0</v>
      </c>
      <c r="D178" s="73">
        <f>SUM(D179:D180)</f>
        <v>0</v>
      </c>
      <c r="E178" s="73">
        <f>SUM(E179:E181)</f>
        <v>0</v>
      </c>
      <c r="F178" s="73">
        <f>SUM(F179:F182)</f>
        <v>0</v>
      </c>
      <c r="G178" s="73">
        <f>SUM(G179:G183)</f>
        <v>0</v>
      </c>
      <c r="H178" s="73">
        <f>SUM(H179:H184)</f>
        <v>0</v>
      </c>
    </row>
    <row r="179" spans="1:8" customFormat="1" outlineLevel="2" x14ac:dyDescent="0.25">
      <c r="A179" s="63">
        <v>0</v>
      </c>
      <c r="B179" s="106" t="s">
        <v>277</v>
      </c>
      <c r="C179" s="104">
        <f>MAX(-C$134*A179,-C$134)</f>
        <v>0</v>
      </c>
      <c r="D179" s="73"/>
      <c r="E179" s="73"/>
      <c r="F179" s="73"/>
      <c r="G179" s="73"/>
      <c r="H179" s="73"/>
    </row>
    <row r="180" spans="1:8" customFormat="1" ht="15.75" outlineLevel="2" x14ac:dyDescent="0.25">
      <c r="A180" s="63">
        <f>(1-$A$179)*$A$134</f>
        <v>0.05</v>
      </c>
      <c r="B180" s="106" t="s">
        <v>83</v>
      </c>
      <c r="C180" s="107"/>
      <c r="D180" s="104">
        <f>MAX(-D$134*$A180*(D$4-$C$4)+C179,-D$134)</f>
        <v>0</v>
      </c>
      <c r="E180" s="73"/>
      <c r="F180" s="73"/>
      <c r="G180" s="73"/>
      <c r="H180" s="73"/>
    </row>
    <row r="181" spans="1:8" customFormat="1" ht="15.75" outlineLevel="2" x14ac:dyDescent="0.25">
      <c r="A181" s="63">
        <f>A180</f>
        <v>0.05</v>
      </c>
      <c r="B181" s="106" t="s">
        <v>84</v>
      </c>
      <c r="C181" s="107"/>
      <c r="D181" s="107"/>
      <c r="E181" s="104">
        <f>MAX(-E$134*$A181*(E$4-$C$4)+C179,-E$134)</f>
        <v>0</v>
      </c>
      <c r="F181" s="73"/>
      <c r="G181" s="73"/>
      <c r="H181" s="73"/>
    </row>
    <row r="182" spans="1:8" customFormat="1" ht="15.75" outlineLevel="2" x14ac:dyDescent="0.25">
      <c r="A182" s="63">
        <f t="shared" ref="A182:A184" si="26">A181</f>
        <v>0.05</v>
      </c>
      <c r="B182" s="106" t="s">
        <v>85</v>
      </c>
      <c r="C182" s="107"/>
      <c r="D182" s="107"/>
      <c r="E182" s="107"/>
      <c r="F182" s="104">
        <f>MAX(-F$134*$A182*(F$4-$C$4)+C179,-F$134)</f>
        <v>0</v>
      </c>
      <c r="G182" s="73"/>
      <c r="H182" s="73"/>
    </row>
    <row r="183" spans="1:8" customFormat="1" ht="15.75" outlineLevel="2" x14ac:dyDescent="0.25">
      <c r="A183" s="63">
        <f t="shared" si="26"/>
        <v>0.05</v>
      </c>
      <c r="B183" s="106" t="s">
        <v>86</v>
      </c>
      <c r="C183" s="107"/>
      <c r="D183" s="107"/>
      <c r="E183" s="107"/>
      <c r="F183" s="107"/>
      <c r="G183" s="104">
        <f>MAX(-G$134*$A183*(G$4-$C$4)+C179,-G$134)</f>
        <v>0</v>
      </c>
      <c r="H183" s="73"/>
    </row>
    <row r="184" spans="1:8" customFormat="1" ht="15.75" outlineLevel="2" x14ac:dyDescent="0.25">
      <c r="A184" s="63">
        <f t="shared" si="26"/>
        <v>0.05</v>
      </c>
      <c r="B184" s="106" t="s">
        <v>87</v>
      </c>
      <c r="C184" s="107"/>
      <c r="D184" s="107"/>
      <c r="E184" s="107"/>
      <c r="F184" s="107"/>
      <c r="G184" s="107"/>
      <c r="H184" s="104">
        <f>MAX(-H$134*$A184*(H$4-$C$4)+C179,-H$134)</f>
        <v>0</v>
      </c>
    </row>
    <row r="185" spans="1:8" customFormat="1" outlineLevel="1" x14ac:dyDescent="0.25">
      <c r="A185" s="63"/>
      <c r="B185" s="73" t="s">
        <v>194</v>
      </c>
      <c r="C185" s="80">
        <f>SUM(C186)</f>
        <v>0</v>
      </c>
      <c r="D185" s="73">
        <f>SUM(D186:D187)</f>
        <v>-296566.27944121364</v>
      </c>
      <c r="E185" s="73">
        <f>SUM(E186:E188)</f>
        <v>-593132.55888242729</v>
      </c>
      <c r="F185" s="73">
        <f>SUM(F186:F189)</f>
        <v>-889698.83832364087</v>
      </c>
      <c r="G185" s="73">
        <f>SUM(G186:G190)</f>
        <v>-1186265.1177648546</v>
      </c>
      <c r="H185" s="73">
        <f>SUM(H186:H191)</f>
        <v>-1482831.3972060683</v>
      </c>
    </row>
    <row r="186" spans="1:8" customFormat="1" outlineLevel="2" x14ac:dyDescent="0.25">
      <c r="A186" s="63">
        <v>0</v>
      </c>
      <c r="B186" s="106" t="s">
        <v>277</v>
      </c>
      <c r="C186" s="104">
        <f>MAX(-C$135*A186,-C$135)</f>
        <v>0</v>
      </c>
      <c r="D186" s="73"/>
      <c r="E186" s="73"/>
      <c r="F186" s="73"/>
      <c r="G186" s="73"/>
      <c r="H186" s="73"/>
    </row>
    <row r="187" spans="1:8" customFormat="1" ht="15.75" outlineLevel="2" x14ac:dyDescent="0.25">
      <c r="A187" s="63">
        <f>(1-$A$186)*$A$135</f>
        <v>0.05</v>
      </c>
      <c r="B187" s="106" t="s">
        <v>83</v>
      </c>
      <c r="C187" s="107"/>
      <c r="D187" s="104">
        <f>MAX(-D$135*$A187*(D$4-$C$4)+C186,-D$135)</f>
        <v>-296566.27944121364</v>
      </c>
      <c r="E187" s="73"/>
      <c r="F187" s="73"/>
      <c r="G187" s="73"/>
      <c r="H187" s="73"/>
    </row>
    <row r="188" spans="1:8" customFormat="1" ht="15.75" outlineLevel="2" x14ac:dyDescent="0.25">
      <c r="A188" s="63">
        <f>A187</f>
        <v>0.05</v>
      </c>
      <c r="B188" s="106" t="s">
        <v>84</v>
      </c>
      <c r="C188" s="107"/>
      <c r="D188" s="107"/>
      <c r="E188" s="104">
        <f>MAX(-E$135*$A188*(E$4-$C$4)+C186,-E$135)</f>
        <v>-593132.55888242729</v>
      </c>
      <c r="F188" s="73"/>
      <c r="G188" s="73"/>
      <c r="H188" s="73"/>
    </row>
    <row r="189" spans="1:8" customFormat="1" ht="15.75" outlineLevel="2" x14ac:dyDescent="0.25">
      <c r="A189" s="63">
        <f t="shared" ref="A189:A191" si="27">A188</f>
        <v>0.05</v>
      </c>
      <c r="B189" s="106" t="s">
        <v>85</v>
      </c>
      <c r="C189" s="107"/>
      <c r="D189" s="107"/>
      <c r="E189" s="107"/>
      <c r="F189" s="104">
        <f>MAX(-F$135*$A189*(F$4-$C$4)+C186,-F$135)</f>
        <v>-889698.83832364087</v>
      </c>
      <c r="G189" s="73"/>
      <c r="H189" s="73"/>
    </row>
    <row r="190" spans="1:8" customFormat="1" ht="15.75" outlineLevel="2" x14ac:dyDescent="0.25">
      <c r="A190" s="63">
        <f t="shared" si="27"/>
        <v>0.05</v>
      </c>
      <c r="B190" s="106" t="s">
        <v>86</v>
      </c>
      <c r="C190" s="107"/>
      <c r="D190" s="107"/>
      <c r="E190" s="107"/>
      <c r="F190" s="107"/>
      <c r="G190" s="104">
        <f>MAX(-G$135*$A190*(G$4-$C$4)+C186,-G$135)</f>
        <v>-1186265.1177648546</v>
      </c>
      <c r="H190" s="73"/>
    </row>
    <row r="191" spans="1:8" customFormat="1" ht="15.75" outlineLevel="2" x14ac:dyDescent="0.25">
      <c r="A191" s="63">
        <f t="shared" si="27"/>
        <v>0.05</v>
      </c>
      <c r="B191" s="106" t="s">
        <v>87</v>
      </c>
      <c r="C191" s="107"/>
      <c r="D191" s="107"/>
      <c r="E191" s="107"/>
      <c r="F191" s="107"/>
      <c r="G191" s="107"/>
      <c r="H191" s="104">
        <f>MAX(-H$135*$A191*(H$4-$C$4)+C186,-H$135)</f>
        <v>-1482831.3972060683</v>
      </c>
    </row>
    <row r="192" spans="1:8" customFormat="1" outlineLevel="1" x14ac:dyDescent="0.25">
      <c r="A192" s="63"/>
      <c r="B192" s="73" t="s">
        <v>195</v>
      </c>
      <c r="C192" s="73">
        <f>SUM(C193)</f>
        <v>0</v>
      </c>
      <c r="D192" s="73">
        <f>SUM(D193:D194)</f>
        <v>0</v>
      </c>
      <c r="E192" s="73">
        <f>SUM(E193:E195)</f>
        <v>0</v>
      </c>
      <c r="F192" s="73">
        <f>SUM(F193:F196)</f>
        <v>0</v>
      </c>
      <c r="G192" s="73">
        <f>SUM(G193:G197)</f>
        <v>0</v>
      </c>
      <c r="H192" s="73">
        <f>SUM(H193:H198)</f>
        <v>0</v>
      </c>
    </row>
    <row r="193" spans="1:8" customFormat="1" outlineLevel="2" x14ac:dyDescent="0.25">
      <c r="A193" s="63">
        <v>0</v>
      </c>
      <c r="B193" s="106" t="s">
        <v>277</v>
      </c>
      <c r="C193" s="104">
        <f>MAX(-C$136*A193,-C$136)</f>
        <v>0</v>
      </c>
      <c r="D193" s="73"/>
      <c r="E193" s="73"/>
      <c r="F193" s="73"/>
      <c r="G193" s="73"/>
      <c r="H193" s="73"/>
    </row>
    <row r="194" spans="1:8" customFormat="1" ht="15.75" outlineLevel="2" x14ac:dyDescent="0.25">
      <c r="A194" s="63">
        <f>(1-$A$193)*$A$136</f>
        <v>0.05</v>
      </c>
      <c r="B194" s="106" t="s">
        <v>83</v>
      </c>
      <c r="C194" s="107"/>
      <c r="D194" s="104">
        <f>MAX(-D$136*$A194*(D$4-$C$4)+C193,-D$136)</f>
        <v>0</v>
      </c>
      <c r="E194" s="73"/>
      <c r="F194" s="73"/>
      <c r="G194" s="73"/>
      <c r="H194" s="73"/>
    </row>
    <row r="195" spans="1:8" customFormat="1" ht="15.75" outlineLevel="2" x14ac:dyDescent="0.25">
      <c r="A195" s="63">
        <f>A194</f>
        <v>0.05</v>
      </c>
      <c r="B195" s="106" t="s">
        <v>84</v>
      </c>
      <c r="C195" s="107"/>
      <c r="D195" s="107"/>
      <c r="E195" s="104">
        <f>MAX(-E$136*$A195*(E$4-$C$4)+C193,-E$136)</f>
        <v>0</v>
      </c>
      <c r="F195" s="73"/>
      <c r="G195" s="73"/>
      <c r="H195" s="73"/>
    </row>
    <row r="196" spans="1:8" customFormat="1" ht="15.75" outlineLevel="2" x14ac:dyDescent="0.25">
      <c r="A196" s="63">
        <f t="shared" ref="A196:A198" si="28">A195</f>
        <v>0.05</v>
      </c>
      <c r="B196" s="106" t="s">
        <v>85</v>
      </c>
      <c r="C196" s="107"/>
      <c r="D196" s="107"/>
      <c r="E196" s="107"/>
      <c r="F196" s="104">
        <f>MAX(-F$136*$A196*(F$4-$C$4)+C193,-F$136)</f>
        <v>0</v>
      </c>
      <c r="G196" s="73"/>
      <c r="H196" s="73"/>
    </row>
    <row r="197" spans="1:8" customFormat="1" ht="15.75" outlineLevel="2" x14ac:dyDescent="0.25">
      <c r="A197" s="63">
        <f t="shared" si="28"/>
        <v>0.05</v>
      </c>
      <c r="B197" s="106" t="s">
        <v>86</v>
      </c>
      <c r="C197" s="107"/>
      <c r="D197" s="107"/>
      <c r="E197" s="107"/>
      <c r="F197" s="107"/>
      <c r="G197" s="104">
        <f>MAX(-G$136*$A197*(G$4-$C$4)+C193,-G$136)</f>
        <v>0</v>
      </c>
      <c r="H197" s="73"/>
    </row>
    <row r="198" spans="1:8" customFormat="1" ht="15.75" outlineLevel="2" x14ac:dyDescent="0.25">
      <c r="A198" s="63">
        <f t="shared" si="28"/>
        <v>0.05</v>
      </c>
      <c r="B198" s="106" t="s">
        <v>87</v>
      </c>
      <c r="C198" s="107"/>
      <c r="D198" s="107"/>
      <c r="E198" s="107"/>
      <c r="F198" s="107"/>
      <c r="G198" s="107"/>
      <c r="H198" s="104">
        <f>MAX(-H$136*$A198*(H$4-$C$4)+C193,-H$136)</f>
        <v>0</v>
      </c>
    </row>
    <row r="199" spans="1:8" customFormat="1" ht="13.5" customHeight="1" outlineLevel="1" x14ac:dyDescent="0.25">
      <c r="A199" s="63"/>
      <c r="B199" s="73" t="s">
        <v>196</v>
      </c>
      <c r="C199" s="80">
        <f>SUM(C200)</f>
        <v>0</v>
      </c>
      <c r="D199" s="73">
        <f>SUM(D200:D201)</f>
        <v>-2659849.2892453456</v>
      </c>
      <c r="E199" s="73">
        <f>SUM(E200:E202)</f>
        <v>-5319698.5784906913</v>
      </c>
      <c r="F199" s="73">
        <f>SUM(F200:F203)</f>
        <v>-7979547.8677360369</v>
      </c>
      <c r="G199" s="73">
        <f>SUM(G200:G204)</f>
        <v>-10639397.156981383</v>
      </c>
      <c r="H199" s="73">
        <f>SUM(H200:H205)</f>
        <v>-13299246.446226727</v>
      </c>
    </row>
    <row r="200" spans="1:8" customFormat="1" outlineLevel="2" x14ac:dyDescent="0.25">
      <c r="A200" s="63">
        <v>0</v>
      </c>
      <c r="B200" s="106" t="s">
        <v>277</v>
      </c>
      <c r="C200" s="104">
        <f>MAX(-C$137*A200,-C$137)</f>
        <v>0</v>
      </c>
      <c r="D200" s="73"/>
      <c r="E200" s="73"/>
      <c r="F200" s="73"/>
      <c r="G200" s="73"/>
      <c r="H200" s="73"/>
    </row>
    <row r="201" spans="1:8" customFormat="1" ht="15.75" outlineLevel="2" x14ac:dyDescent="0.25">
      <c r="A201" s="63">
        <f>(1-$A$200)*$A$137</f>
        <v>0.05</v>
      </c>
      <c r="B201" s="106" t="s">
        <v>83</v>
      </c>
      <c r="C201" s="107"/>
      <c r="D201" s="104">
        <f>MAX(-D$137*$A201*(D$4-$C$4)+C200,-D$137)</f>
        <v>-2659849.2892453456</v>
      </c>
      <c r="E201" s="73"/>
      <c r="F201" s="73"/>
      <c r="G201" s="73"/>
      <c r="H201" s="73"/>
    </row>
    <row r="202" spans="1:8" customFormat="1" ht="15.75" outlineLevel="2" x14ac:dyDescent="0.25">
      <c r="A202" s="63">
        <f>A201</f>
        <v>0.05</v>
      </c>
      <c r="B202" s="106" t="s">
        <v>84</v>
      </c>
      <c r="C202" s="107"/>
      <c r="D202" s="107"/>
      <c r="E202" s="104">
        <f>MAX(-E$137*$A202*(E$4-$C$4)+C200,-E$137)</f>
        <v>-5319698.5784906913</v>
      </c>
      <c r="F202" s="73"/>
      <c r="G202" s="73"/>
      <c r="H202" s="73"/>
    </row>
    <row r="203" spans="1:8" customFormat="1" ht="15.75" outlineLevel="2" x14ac:dyDescent="0.25">
      <c r="A203" s="63">
        <f t="shared" ref="A203:A205" si="29">A202</f>
        <v>0.05</v>
      </c>
      <c r="B203" s="106" t="s">
        <v>85</v>
      </c>
      <c r="C203" s="107"/>
      <c r="D203" s="107"/>
      <c r="E203" s="107"/>
      <c r="F203" s="104">
        <f>MAX(-F$137*$A203*(F$4-$C$4)+C200,-F$137)</f>
        <v>-7979547.8677360369</v>
      </c>
      <c r="G203" s="73"/>
      <c r="H203" s="73"/>
    </row>
    <row r="204" spans="1:8" customFormat="1" ht="15.75" outlineLevel="2" x14ac:dyDescent="0.25">
      <c r="A204" s="63">
        <f t="shared" si="29"/>
        <v>0.05</v>
      </c>
      <c r="B204" s="106" t="s">
        <v>86</v>
      </c>
      <c r="C204" s="107"/>
      <c r="D204" s="107"/>
      <c r="E204" s="107"/>
      <c r="F204" s="107"/>
      <c r="G204" s="104">
        <f>MAX(-G$137*$A204*(G$4-$C$4)+C200,-G$137)</f>
        <v>-10639397.156981383</v>
      </c>
      <c r="H204" s="73"/>
    </row>
    <row r="205" spans="1:8" customFormat="1" ht="15.75" outlineLevel="2" x14ac:dyDescent="0.25">
      <c r="A205" s="63">
        <f t="shared" si="29"/>
        <v>0.05</v>
      </c>
      <c r="B205" s="106" t="s">
        <v>87</v>
      </c>
      <c r="C205" s="107"/>
      <c r="D205" s="107"/>
      <c r="E205" s="107"/>
      <c r="F205" s="107"/>
      <c r="G205" s="107"/>
      <c r="H205" s="104">
        <f>MAX(-H$137*$A205*(H$4-$C$4)+C200,-H$137)</f>
        <v>-13299246.446226727</v>
      </c>
    </row>
    <row r="206" spans="1:8" customFormat="1" outlineLevel="1" x14ac:dyDescent="0.25">
      <c r="A206" s="63"/>
      <c r="B206" s="73" t="s">
        <v>197</v>
      </c>
      <c r="C206" s="80">
        <f>SUM(C207)</f>
        <v>0</v>
      </c>
      <c r="D206" s="73">
        <f>SUM(D207:D208)</f>
        <v>-366704.9216534202</v>
      </c>
      <c r="E206" s="73">
        <f>SUM(E207:E209)</f>
        <v>-733409.8433068404</v>
      </c>
      <c r="F206" s="73">
        <f>SUM(F207:F210)</f>
        <v>-1100114.7649602606</v>
      </c>
      <c r="G206" s="73">
        <f>SUM(G207:G211)</f>
        <v>-1466819.6866136808</v>
      </c>
      <c r="H206" s="73">
        <f>SUM(H207:H212)</f>
        <v>-1833524.608267101</v>
      </c>
    </row>
    <row r="207" spans="1:8" customFormat="1" outlineLevel="2" x14ac:dyDescent="0.25">
      <c r="A207" s="63">
        <v>0</v>
      </c>
      <c r="B207" s="106" t="s">
        <v>277</v>
      </c>
      <c r="C207" s="104">
        <f>MAX(-C$138*A207,-C$138)</f>
        <v>0</v>
      </c>
      <c r="D207" s="73"/>
      <c r="E207" s="73"/>
      <c r="F207" s="73"/>
      <c r="G207" s="73"/>
      <c r="H207" s="73"/>
    </row>
    <row r="208" spans="1:8" customFormat="1" ht="15.75" outlineLevel="2" x14ac:dyDescent="0.25">
      <c r="A208" s="63">
        <f>(1-$A$207)*$A$138</f>
        <v>0.05</v>
      </c>
      <c r="B208" s="106" t="s">
        <v>83</v>
      </c>
      <c r="C208" s="107"/>
      <c r="D208" s="104">
        <f>MAX(-D$138*$A208*(D$4-$C$4)+C207,-D$138)</f>
        <v>-366704.9216534202</v>
      </c>
      <c r="E208" s="73"/>
      <c r="F208" s="73"/>
      <c r="G208" s="73"/>
      <c r="H208" s="73"/>
    </row>
    <row r="209" spans="1:8" customFormat="1" ht="15.75" outlineLevel="2" x14ac:dyDescent="0.25">
      <c r="A209" s="63">
        <f>A208</f>
        <v>0.05</v>
      </c>
      <c r="B209" s="106" t="s">
        <v>84</v>
      </c>
      <c r="C209" s="107"/>
      <c r="D209" s="107"/>
      <c r="E209" s="104">
        <f>MAX(-E$138*$A209*(E$4-$C$4)+C207,-E$138)</f>
        <v>-733409.8433068404</v>
      </c>
      <c r="F209" s="73"/>
      <c r="G209" s="73"/>
      <c r="H209" s="73"/>
    </row>
    <row r="210" spans="1:8" customFormat="1" ht="15.75" outlineLevel="2" x14ac:dyDescent="0.25">
      <c r="A210" s="63">
        <f t="shared" ref="A210:A212" si="30">A209</f>
        <v>0.05</v>
      </c>
      <c r="B210" s="106" t="s">
        <v>85</v>
      </c>
      <c r="C210" s="107"/>
      <c r="D210" s="107"/>
      <c r="E210" s="107"/>
      <c r="F210" s="104">
        <f>MAX(-F$138*$A210*(F$4-$C$4)+C207,-F$138)</f>
        <v>-1100114.7649602606</v>
      </c>
      <c r="G210" s="73"/>
      <c r="H210" s="73"/>
    </row>
    <row r="211" spans="1:8" customFormat="1" ht="15.75" outlineLevel="2" x14ac:dyDescent="0.25">
      <c r="A211" s="63">
        <f t="shared" si="30"/>
        <v>0.05</v>
      </c>
      <c r="B211" s="106" t="s">
        <v>86</v>
      </c>
      <c r="C211" s="107"/>
      <c r="D211" s="107"/>
      <c r="E211" s="107"/>
      <c r="F211" s="107"/>
      <c r="G211" s="104">
        <f>MAX(-G$138*$A211*(G$4-$C$4)+C207,-G$138)</f>
        <v>-1466819.6866136808</v>
      </c>
      <c r="H211" s="73"/>
    </row>
    <row r="212" spans="1:8" customFormat="1" ht="15.75" outlineLevel="2" x14ac:dyDescent="0.25">
      <c r="A212" s="63">
        <f t="shared" si="30"/>
        <v>0.05</v>
      </c>
      <c r="B212" s="106" t="s">
        <v>87</v>
      </c>
      <c r="C212" s="107"/>
      <c r="D212" s="107"/>
      <c r="E212" s="107"/>
      <c r="F212" s="107"/>
      <c r="G212" s="107"/>
      <c r="H212" s="104">
        <f>MAX(-H$138*$A212*(H$4-$C$4)+C207,-H$138)</f>
        <v>-1833524.608267101</v>
      </c>
    </row>
    <row r="213" spans="1:8" customFormat="1" outlineLevel="1" x14ac:dyDescent="0.25">
      <c r="A213" s="63"/>
      <c r="B213" s="73" t="s">
        <v>198</v>
      </c>
      <c r="C213" s="80">
        <f>SUM(C214)</f>
        <v>0</v>
      </c>
      <c r="D213" s="73">
        <f>SUM(D214:D215)</f>
        <v>-17740.246603098338</v>
      </c>
      <c r="E213" s="73">
        <f>SUM(E214:E216)</f>
        <v>-35480.493206196676</v>
      </c>
      <c r="F213" s="73">
        <f>SUM(F214:F217)</f>
        <v>-53220.739809295017</v>
      </c>
      <c r="G213" s="73">
        <f>SUM(G214:G218)</f>
        <v>-70960.986412393351</v>
      </c>
      <c r="H213" s="73">
        <f>SUM(H214:H219)</f>
        <v>-88701.233015491685</v>
      </c>
    </row>
    <row r="214" spans="1:8" customFormat="1" outlineLevel="2" x14ac:dyDescent="0.25">
      <c r="A214" s="63">
        <v>0</v>
      </c>
      <c r="B214" s="106" t="s">
        <v>277</v>
      </c>
      <c r="C214" s="104">
        <f>MAX(-C$139*A214,-C$139)</f>
        <v>0</v>
      </c>
      <c r="D214" s="73"/>
      <c r="E214" s="73"/>
      <c r="F214" s="73"/>
      <c r="G214" s="73"/>
      <c r="H214" s="73"/>
    </row>
    <row r="215" spans="1:8" customFormat="1" ht="15.75" outlineLevel="2" x14ac:dyDescent="0.25">
      <c r="A215" s="63">
        <f>(1-$A$214)*$A$139</f>
        <v>0.05</v>
      </c>
      <c r="B215" s="106" t="s">
        <v>83</v>
      </c>
      <c r="C215" s="107"/>
      <c r="D215" s="104">
        <f>MAX(-D$139*$A215*(D$4-$C$4)+C214,-D$139)</f>
        <v>-17740.246603098338</v>
      </c>
      <c r="E215" s="73"/>
      <c r="F215" s="73"/>
      <c r="G215" s="73"/>
      <c r="H215" s="73"/>
    </row>
    <row r="216" spans="1:8" customFormat="1" ht="15.75" outlineLevel="2" x14ac:dyDescent="0.25">
      <c r="A216" s="63">
        <f>A215</f>
        <v>0.05</v>
      </c>
      <c r="B216" s="106" t="s">
        <v>84</v>
      </c>
      <c r="C216" s="107"/>
      <c r="D216" s="107"/>
      <c r="E216" s="104">
        <f>MAX(-E$139*$A216*(E$4-$C$4)+C214,-E$139)</f>
        <v>-35480.493206196676</v>
      </c>
      <c r="F216" s="73"/>
      <c r="G216" s="73"/>
      <c r="H216" s="73"/>
    </row>
    <row r="217" spans="1:8" customFormat="1" ht="15.75" outlineLevel="2" x14ac:dyDescent="0.25">
      <c r="A217" s="63">
        <f t="shared" ref="A217:A219" si="31">A216</f>
        <v>0.05</v>
      </c>
      <c r="B217" s="106" t="s">
        <v>85</v>
      </c>
      <c r="C217" s="107"/>
      <c r="D217" s="107"/>
      <c r="E217" s="107"/>
      <c r="F217" s="104">
        <f>MAX(-F$139*$A217*(F$4-$C$4)+C214,-F$139)</f>
        <v>-53220.739809295017</v>
      </c>
      <c r="G217" s="73"/>
      <c r="H217" s="73"/>
    </row>
    <row r="218" spans="1:8" customFormat="1" ht="15.75" outlineLevel="2" x14ac:dyDescent="0.25">
      <c r="A218" s="63">
        <f t="shared" si="31"/>
        <v>0.05</v>
      </c>
      <c r="B218" s="106" t="s">
        <v>86</v>
      </c>
      <c r="C218" s="107"/>
      <c r="D218" s="107"/>
      <c r="E218" s="107"/>
      <c r="F218" s="107"/>
      <c r="G218" s="104">
        <f>MAX(-G$139*$A218*(G$4-$C$4)+C214,-G$139)</f>
        <v>-70960.986412393351</v>
      </c>
      <c r="H218" s="73"/>
    </row>
    <row r="219" spans="1:8" customFormat="1" ht="15.75" outlineLevel="2" x14ac:dyDescent="0.25">
      <c r="A219" s="63">
        <f t="shared" si="31"/>
        <v>0.05</v>
      </c>
      <c r="B219" s="106" t="s">
        <v>87</v>
      </c>
      <c r="C219" s="107"/>
      <c r="D219" s="107"/>
      <c r="E219" s="107"/>
      <c r="F219" s="107"/>
      <c r="G219" s="107"/>
      <c r="H219" s="104">
        <f>MAX(-H$139*$A219*(H$4-$C$4)+C214,-H$139)</f>
        <v>-88701.233015491685</v>
      </c>
    </row>
    <row r="220" spans="1:8" customFormat="1" outlineLevel="1" x14ac:dyDescent="0.25">
      <c r="A220" s="63"/>
      <c r="B220" s="73" t="s">
        <v>199</v>
      </c>
      <c r="C220" s="80">
        <f>SUM(C221)</f>
        <v>0</v>
      </c>
      <c r="D220" s="73">
        <f>SUM(D221:D222)</f>
        <v>-161323.35838233787</v>
      </c>
      <c r="E220" s="73">
        <f>SUM(E221:E223)</f>
        <v>-322646.71676467574</v>
      </c>
      <c r="F220" s="73">
        <f>SUM(F221:F224)</f>
        <v>-483970.07514701365</v>
      </c>
      <c r="G220" s="73">
        <f>SUM(G221:G225)</f>
        <v>-645293.43352935149</v>
      </c>
      <c r="H220" s="73">
        <f>SUM(H221:H226)</f>
        <v>-806616.79191168933</v>
      </c>
    </row>
    <row r="221" spans="1:8" customFormat="1" outlineLevel="2" x14ac:dyDescent="0.25">
      <c r="A221" s="63">
        <v>0</v>
      </c>
      <c r="B221" s="106" t="s">
        <v>277</v>
      </c>
      <c r="C221" s="104">
        <f>MAX(-C$140*A221,-C$140)</f>
        <v>0</v>
      </c>
      <c r="D221" s="73"/>
      <c r="E221" s="73"/>
      <c r="F221" s="73"/>
      <c r="G221" s="73"/>
      <c r="H221" s="73"/>
    </row>
    <row r="222" spans="1:8" customFormat="1" ht="15.75" outlineLevel="2" x14ac:dyDescent="0.25">
      <c r="A222" s="63">
        <f>(1-$A$221)*$A$140</f>
        <v>0.05</v>
      </c>
      <c r="B222" s="106" t="s">
        <v>83</v>
      </c>
      <c r="C222" s="107"/>
      <c r="D222" s="104">
        <f>MAX(-D$140*$A222*(D$4-$C$4)+C221,-D$140)</f>
        <v>-161323.35838233787</v>
      </c>
      <c r="E222" s="73"/>
      <c r="F222" s="73"/>
      <c r="G222" s="73"/>
      <c r="H222" s="73"/>
    </row>
    <row r="223" spans="1:8" customFormat="1" ht="15.75" outlineLevel="2" x14ac:dyDescent="0.25">
      <c r="A223" s="63">
        <f>A222</f>
        <v>0.05</v>
      </c>
      <c r="B223" s="106" t="s">
        <v>84</v>
      </c>
      <c r="C223" s="107"/>
      <c r="D223" s="107"/>
      <c r="E223" s="104">
        <f>MAX(-E$140*$A223*(E$4-$C$4)+C221,-E$140)</f>
        <v>-322646.71676467574</v>
      </c>
      <c r="F223" s="73"/>
      <c r="G223" s="73"/>
      <c r="H223" s="73"/>
    </row>
    <row r="224" spans="1:8" customFormat="1" ht="15.75" outlineLevel="2" x14ac:dyDescent="0.25">
      <c r="A224" s="63">
        <f t="shared" ref="A224:A226" si="32">A223</f>
        <v>0.05</v>
      </c>
      <c r="B224" s="106" t="s">
        <v>85</v>
      </c>
      <c r="C224" s="107"/>
      <c r="D224" s="107"/>
      <c r="E224" s="107"/>
      <c r="F224" s="104">
        <f>MAX(-F$140*$A224*(F$4-$C$4)+C221,-F$140)</f>
        <v>-483970.07514701365</v>
      </c>
      <c r="G224" s="73"/>
      <c r="H224" s="73"/>
    </row>
    <row r="225" spans="1:8" customFormat="1" ht="15.75" outlineLevel="2" x14ac:dyDescent="0.25">
      <c r="A225" s="63">
        <f t="shared" si="32"/>
        <v>0.05</v>
      </c>
      <c r="B225" s="106" t="s">
        <v>86</v>
      </c>
      <c r="C225" s="107"/>
      <c r="D225" s="107"/>
      <c r="E225" s="107"/>
      <c r="F225" s="107"/>
      <c r="G225" s="104">
        <f>MAX(-G$140*$A225*(G$4-$C$4)+C221,-G$140)</f>
        <v>-645293.43352935149</v>
      </c>
      <c r="H225" s="73"/>
    </row>
    <row r="226" spans="1:8" customFormat="1" ht="15.75" outlineLevel="2" x14ac:dyDescent="0.25">
      <c r="A226" s="63">
        <f t="shared" si="32"/>
        <v>0.05</v>
      </c>
      <c r="B226" s="106" t="s">
        <v>87</v>
      </c>
      <c r="C226" s="107"/>
      <c r="D226" s="107"/>
      <c r="E226" s="107"/>
      <c r="F226" s="107"/>
      <c r="G226" s="107"/>
      <c r="H226" s="104">
        <f>MAX(-H$140*$A226*(H$4-$C$4)+C221,-H$140)</f>
        <v>-806616.79191168933</v>
      </c>
    </row>
    <row r="227" spans="1:8" customFormat="1" outlineLevel="1" x14ac:dyDescent="0.25">
      <c r="A227" s="63"/>
      <c r="B227" s="73" t="s">
        <v>200</v>
      </c>
      <c r="C227" s="80">
        <f>SUM(C228)</f>
        <v>0</v>
      </c>
      <c r="D227" s="73">
        <f>SUM(D228:D229)</f>
        <v>-59160.666019471748</v>
      </c>
      <c r="E227" s="73">
        <f>SUM(E228:E230)</f>
        <v>-118321.3320389435</v>
      </c>
      <c r="F227" s="73">
        <f>SUM(F228:F231)</f>
        <v>-177481.99805841525</v>
      </c>
      <c r="G227" s="73">
        <f>SUM(G228:G232)</f>
        <v>-236642.66407788699</v>
      </c>
      <c r="H227" s="73">
        <f>SUM(H228:H233)</f>
        <v>-295803.33009735873</v>
      </c>
    </row>
    <row r="228" spans="1:8" customFormat="1" outlineLevel="2" x14ac:dyDescent="0.25">
      <c r="A228" s="63">
        <v>0</v>
      </c>
      <c r="B228" s="106" t="s">
        <v>277</v>
      </c>
      <c r="C228" s="104">
        <f>MAX(-C$141*A228,-C$141)</f>
        <v>0</v>
      </c>
      <c r="D228" s="73"/>
      <c r="E228" s="73"/>
      <c r="F228" s="73"/>
      <c r="G228" s="73"/>
      <c r="H228" s="73"/>
    </row>
    <row r="229" spans="1:8" customFormat="1" ht="15.75" outlineLevel="2" x14ac:dyDescent="0.25">
      <c r="A229" s="63">
        <f>(1-$A$228)*$A$141</f>
        <v>0.05</v>
      </c>
      <c r="B229" s="106" t="s">
        <v>83</v>
      </c>
      <c r="C229" s="107"/>
      <c r="D229" s="104">
        <f>MAX(-D$141*$A229*(D$4-$C$4)+C228,-D$141)</f>
        <v>-59160.666019471748</v>
      </c>
      <c r="E229" s="73"/>
      <c r="F229" s="73"/>
      <c r="G229" s="73"/>
      <c r="H229" s="73"/>
    </row>
    <row r="230" spans="1:8" customFormat="1" ht="15.75" outlineLevel="2" x14ac:dyDescent="0.25">
      <c r="A230" s="63">
        <f>A229</f>
        <v>0.05</v>
      </c>
      <c r="B230" s="106" t="s">
        <v>84</v>
      </c>
      <c r="C230" s="107"/>
      <c r="D230" s="107"/>
      <c r="E230" s="104">
        <f>MAX(-E$141*$A230*(E$4-$C$4)+C228,-E$141)</f>
        <v>-118321.3320389435</v>
      </c>
      <c r="F230" s="73"/>
      <c r="G230" s="73"/>
      <c r="H230" s="73"/>
    </row>
    <row r="231" spans="1:8" customFormat="1" ht="15.75" outlineLevel="2" x14ac:dyDescent="0.25">
      <c r="A231" s="63">
        <f t="shared" ref="A231:A233" si="33">A230</f>
        <v>0.05</v>
      </c>
      <c r="B231" s="106" t="s">
        <v>85</v>
      </c>
      <c r="C231" s="107"/>
      <c r="D231" s="107"/>
      <c r="E231" s="107"/>
      <c r="F231" s="104">
        <f>MAX(-F$141*$A231*(F$4-$C$4)+C228,-F$141)</f>
        <v>-177481.99805841525</v>
      </c>
      <c r="G231" s="73"/>
      <c r="H231" s="73"/>
    </row>
    <row r="232" spans="1:8" customFormat="1" ht="15.75" outlineLevel="2" x14ac:dyDescent="0.25">
      <c r="A232" s="63">
        <f t="shared" si="33"/>
        <v>0.05</v>
      </c>
      <c r="B232" s="106" t="s">
        <v>86</v>
      </c>
      <c r="C232" s="107"/>
      <c r="D232" s="107"/>
      <c r="E232" s="107"/>
      <c r="F232" s="107"/>
      <c r="G232" s="104">
        <f>MAX(-G$141*$A232*(G$4-$C$4)+C228,-G$141)</f>
        <v>-236642.66407788699</v>
      </c>
      <c r="H232" s="73"/>
    </row>
    <row r="233" spans="1:8" customFormat="1" ht="15.75" outlineLevel="2" x14ac:dyDescent="0.25">
      <c r="A233" s="63">
        <f t="shared" si="33"/>
        <v>0.05</v>
      </c>
      <c r="B233" s="106" t="s">
        <v>87</v>
      </c>
      <c r="C233" s="107"/>
      <c r="D233" s="107"/>
      <c r="E233" s="107"/>
      <c r="F233" s="107"/>
      <c r="G233" s="107"/>
      <c r="H233" s="104">
        <f>MAX(-H$141*$A233*(H$4-$C$4)+C228,-H$141)</f>
        <v>-295803.33009735873</v>
      </c>
    </row>
    <row r="234" spans="1:8" customFormat="1" outlineLevel="1" x14ac:dyDescent="0.25">
      <c r="A234" s="63"/>
      <c r="B234" s="73" t="s">
        <v>201</v>
      </c>
      <c r="C234" s="73">
        <f>SUM(C235)</f>
        <v>0</v>
      </c>
      <c r="D234" s="73">
        <f>SUM(D235:D236)</f>
        <v>-19426.744174271345</v>
      </c>
      <c r="E234" s="73">
        <f>SUM(E235:E237)</f>
        <v>-38853.488348542691</v>
      </c>
      <c r="F234" s="73">
        <f>SUM(F235:F238)</f>
        <v>-58280.23252281404</v>
      </c>
      <c r="G234" s="73">
        <f>SUM(G235:G239)</f>
        <v>-77706.976697085382</v>
      </c>
      <c r="H234" s="73">
        <f>SUM(H235:H240)</f>
        <v>-97133.720871356723</v>
      </c>
    </row>
    <row r="235" spans="1:8" customFormat="1" outlineLevel="2" x14ac:dyDescent="0.25">
      <c r="A235" s="63">
        <v>0</v>
      </c>
      <c r="B235" s="106" t="s">
        <v>277</v>
      </c>
      <c r="C235" s="104">
        <f>MAX(-C$142*A235,-C$142)</f>
        <v>0</v>
      </c>
      <c r="D235" s="73"/>
      <c r="E235" s="73"/>
      <c r="F235" s="73"/>
      <c r="G235" s="73"/>
      <c r="H235" s="73"/>
    </row>
    <row r="236" spans="1:8" customFormat="1" ht="15.75" outlineLevel="2" x14ac:dyDescent="0.25">
      <c r="A236" s="63">
        <f>(1-$A$235)*$A$142</f>
        <v>0.05</v>
      </c>
      <c r="B236" s="106" t="s">
        <v>83</v>
      </c>
      <c r="C236" s="107"/>
      <c r="D236" s="104">
        <f>MAX(-D$142*$A236*(D$4-$C$4)+C235,-D$142)</f>
        <v>-19426.744174271345</v>
      </c>
      <c r="E236" s="73"/>
      <c r="F236" s="73"/>
      <c r="G236" s="73"/>
      <c r="H236" s="73"/>
    </row>
    <row r="237" spans="1:8" customFormat="1" ht="15.75" outlineLevel="2" x14ac:dyDescent="0.25">
      <c r="A237" s="63">
        <f>A236</f>
        <v>0.05</v>
      </c>
      <c r="B237" s="106" t="s">
        <v>84</v>
      </c>
      <c r="C237" s="107"/>
      <c r="D237" s="107"/>
      <c r="E237" s="104">
        <f>MAX(-E$142*$A237*(E$4-$C$4)+C235,-E$142)</f>
        <v>-38853.488348542691</v>
      </c>
      <c r="F237" s="73"/>
      <c r="G237" s="73"/>
      <c r="H237" s="73"/>
    </row>
    <row r="238" spans="1:8" customFormat="1" ht="15.75" outlineLevel="2" x14ac:dyDescent="0.25">
      <c r="A238" s="63">
        <f t="shared" ref="A238:A240" si="34">A237</f>
        <v>0.05</v>
      </c>
      <c r="B238" s="106" t="s">
        <v>85</v>
      </c>
      <c r="C238" s="107"/>
      <c r="D238" s="107"/>
      <c r="E238" s="107"/>
      <c r="F238" s="104">
        <f>MAX(-F$142*$A238*(F$4-$C$4)+C235,-F$142)</f>
        <v>-58280.23252281404</v>
      </c>
      <c r="G238" s="73"/>
      <c r="H238" s="73"/>
    </row>
    <row r="239" spans="1:8" customFormat="1" ht="15.75" outlineLevel="2" x14ac:dyDescent="0.25">
      <c r="A239" s="63">
        <f t="shared" si="34"/>
        <v>0.05</v>
      </c>
      <c r="B239" s="106" t="s">
        <v>86</v>
      </c>
      <c r="C239" s="107"/>
      <c r="D239" s="107"/>
      <c r="E239" s="107"/>
      <c r="F239" s="107"/>
      <c r="G239" s="104">
        <f>MAX(-G$142*$A239*(G$4-$C$4)+C235,-G$142)</f>
        <v>-77706.976697085382</v>
      </c>
      <c r="H239" s="73"/>
    </row>
    <row r="240" spans="1:8" customFormat="1" ht="15.75" outlineLevel="2" x14ac:dyDescent="0.25">
      <c r="A240" s="63">
        <f t="shared" si="34"/>
        <v>0.05</v>
      </c>
      <c r="B240" s="106" t="s">
        <v>87</v>
      </c>
      <c r="C240" s="107"/>
      <c r="D240" s="107"/>
      <c r="E240" s="107"/>
      <c r="F240" s="107"/>
      <c r="G240" s="107"/>
      <c r="H240" s="104">
        <f>MAX(-H$142*$A240*(H$4-$C$4)+C235,-H$142)</f>
        <v>-97133.720871356723</v>
      </c>
    </row>
    <row r="241" spans="1:8" customFormat="1" outlineLevel="1" x14ac:dyDescent="0.25">
      <c r="A241" s="63"/>
      <c r="B241" s="73" t="s">
        <v>202</v>
      </c>
      <c r="C241" s="73">
        <f>SUM(C242)</f>
        <v>0</v>
      </c>
      <c r="D241" s="73">
        <f>SUM(D242:D243)</f>
        <v>0</v>
      </c>
      <c r="E241" s="73">
        <f>SUM(E242:E244)</f>
        <v>0</v>
      </c>
      <c r="F241" s="73">
        <f>SUM(F242:F245)</f>
        <v>0</v>
      </c>
      <c r="G241" s="73">
        <f>SUM(G242:G246)</f>
        <v>0</v>
      </c>
      <c r="H241" s="73">
        <f>SUM(H242:H247)</f>
        <v>0</v>
      </c>
    </row>
    <row r="242" spans="1:8" customFormat="1" outlineLevel="2" x14ac:dyDescent="0.25">
      <c r="A242" s="63">
        <v>0</v>
      </c>
      <c r="B242" s="106" t="s">
        <v>277</v>
      </c>
      <c r="C242" s="104">
        <f>MAX(-C$143*A242,-C$143)</f>
        <v>0</v>
      </c>
      <c r="D242" s="73"/>
      <c r="E242" s="73"/>
      <c r="F242" s="73"/>
      <c r="G242" s="73"/>
      <c r="H242" s="73"/>
    </row>
    <row r="243" spans="1:8" customFormat="1" ht="15.75" outlineLevel="2" x14ac:dyDescent="0.25">
      <c r="A243" s="63">
        <f>(1-$A$242)*$A$143</f>
        <v>0.05</v>
      </c>
      <c r="B243" s="106" t="s">
        <v>83</v>
      </c>
      <c r="C243" s="107"/>
      <c r="D243" s="104">
        <f>MAX(-D$143*$A243*(D$4-$C$4)+C242,-D$143)</f>
        <v>0</v>
      </c>
      <c r="E243" s="73"/>
      <c r="F243" s="73"/>
      <c r="G243" s="73"/>
      <c r="H243" s="73"/>
    </row>
    <row r="244" spans="1:8" customFormat="1" ht="15.75" outlineLevel="2" x14ac:dyDescent="0.25">
      <c r="A244" s="63">
        <f>A243</f>
        <v>0.05</v>
      </c>
      <c r="B244" s="106" t="s">
        <v>84</v>
      </c>
      <c r="C244" s="107"/>
      <c r="D244" s="107"/>
      <c r="E244" s="104">
        <f>MAX(-E$143*$A244*(E$4-$C$4)+C242,-E$143)</f>
        <v>0</v>
      </c>
      <c r="F244" s="73"/>
      <c r="G244" s="73"/>
      <c r="H244" s="73"/>
    </row>
    <row r="245" spans="1:8" customFormat="1" ht="15.75" outlineLevel="2" x14ac:dyDescent="0.25">
      <c r="A245" s="63">
        <f t="shared" ref="A245:A247" si="35">A244</f>
        <v>0.05</v>
      </c>
      <c r="B245" s="106" t="s">
        <v>85</v>
      </c>
      <c r="C245" s="107"/>
      <c r="D245" s="107"/>
      <c r="E245" s="107"/>
      <c r="F245" s="104">
        <f>MAX(-F$143*$A245*(F$4-$C$4)+C242,-F$143)</f>
        <v>0</v>
      </c>
      <c r="G245" s="73"/>
      <c r="H245" s="73"/>
    </row>
    <row r="246" spans="1:8" customFormat="1" ht="15.75" outlineLevel="2" x14ac:dyDescent="0.25">
      <c r="A246" s="63">
        <f t="shared" si="35"/>
        <v>0.05</v>
      </c>
      <c r="B246" s="106" t="s">
        <v>86</v>
      </c>
      <c r="C246" s="107"/>
      <c r="D246" s="107"/>
      <c r="E246" s="107"/>
      <c r="F246" s="107"/>
      <c r="G246" s="104">
        <f>MAX(-G$143*$A246*(G$4-$C$4)+C242,-G$143)</f>
        <v>0</v>
      </c>
      <c r="H246" s="73"/>
    </row>
    <row r="247" spans="1:8" customFormat="1" ht="15.75" outlineLevel="2" x14ac:dyDescent="0.25">
      <c r="A247" s="63">
        <f t="shared" si="35"/>
        <v>0.05</v>
      </c>
      <c r="B247" s="106" t="s">
        <v>87</v>
      </c>
      <c r="C247" s="107"/>
      <c r="D247" s="107"/>
      <c r="E247" s="107"/>
      <c r="F247" s="107"/>
      <c r="G247" s="107"/>
      <c r="H247" s="104">
        <f>MAX(-H$143*$A247*(H$4-$C$4)+C242,-H$143)</f>
        <v>0</v>
      </c>
    </row>
    <row r="248" spans="1:8" customFormat="1" outlineLevel="1" x14ac:dyDescent="0.25">
      <c r="A248" s="63"/>
      <c r="B248" s="73" t="s">
        <v>203</v>
      </c>
      <c r="C248" s="73">
        <f>SUM(C249)</f>
        <v>0</v>
      </c>
      <c r="D248" s="73">
        <f>SUM(D249:D250)</f>
        <v>0</v>
      </c>
      <c r="E248" s="73">
        <f>SUM(E249:E251)</f>
        <v>0</v>
      </c>
      <c r="F248" s="73">
        <f>SUM(F249:F252)</f>
        <v>0</v>
      </c>
      <c r="G248" s="73">
        <f>SUM(G249:G253)</f>
        <v>0</v>
      </c>
      <c r="H248" s="73">
        <f>SUM(H249:H254)</f>
        <v>0</v>
      </c>
    </row>
    <row r="249" spans="1:8" customFormat="1" outlineLevel="2" x14ac:dyDescent="0.25">
      <c r="A249" s="63">
        <f>$A$144/2</f>
        <v>0</v>
      </c>
      <c r="B249" s="106" t="s">
        <v>277</v>
      </c>
      <c r="C249" s="104">
        <f>MAX(-C$144*A249,-C$144)</f>
        <v>0</v>
      </c>
      <c r="D249" s="73"/>
      <c r="E249" s="73"/>
      <c r="F249" s="73"/>
      <c r="G249" s="73"/>
      <c r="H249" s="73"/>
    </row>
    <row r="250" spans="1:8" customFormat="1" ht="15.75" outlineLevel="2" x14ac:dyDescent="0.25">
      <c r="A250" s="63">
        <f>(1-$A$249)*$A$144</f>
        <v>0</v>
      </c>
      <c r="B250" s="106" t="s">
        <v>83</v>
      </c>
      <c r="C250" s="107"/>
      <c r="D250" s="104">
        <f>MAX(-D$144*$A250*(D$4-$C$4)+C249,-D$144)</f>
        <v>0</v>
      </c>
      <c r="E250" s="73"/>
      <c r="F250" s="73"/>
      <c r="G250" s="73"/>
      <c r="H250" s="73"/>
    </row>
    <row r="251" spans="1:8" customFormat="1" ht="15.75" outlineLevel="2" x14ac:dyDescent="0.25">
      <c r="A251" s="63">
        <f>A250</f>
        <v>0</v>
      </c>
      <c r="B251" s="106" t="s">
        <v>84</v>
      </c>
      <c r="C251" s="107"/>
      <c r="D251" s="107"/>
      <c r="E251" s="104">
        <f>MAX(-E$144*$A251*(E$4-$C$4)+C249,-E$144)</f>
        <v>0</v>
      </c>
      <c r="F251" s="73"/>
      <c r="G251" s="73"/>
      <c r="H251" s="73"/>
    </row>
    <row r="252" spans="1:8" customFormat="1" ht="15.75" outlineLevel="2" x14ac:dyDescent="0.25">
      <c r="A252" s="63">
        <f t="shared" ref="A252:A254" si="36">A251</f>
        <v>0</v>
      </c>
      <c r="B252" s="106" t="s">
        <v>85</v>
      </c>
      <c r="C252" s="107"/>
      <c r="D252" s="107"/>
      <c r="E252" s="107"/>
      <c r="F252" s="104">
        <f>MAX(-F$144*$A252*(F$4-$C$4)+C249,-F$144)</f>
        <v>0</v>
      </c>
      <c r="G252" s="73"/>
      <c r="H252" s="73"/>
    </row>
    <row r="253" spans="1:8" customFormat="1" ht="15.75" outlineLevel="2" x14ac:dyDescent="0.25">
      <c r="A253" s="63">
        <f t="shared" si="36"/>
        <v>0</v>
      </c>
      <c r="B253" s="106" t="s">
        <v>86</v>
      </c>
      <c r="C253" s="107"/>
      <c r="D253" s="107"/>
      <c r="E253" s="107"/>
      <c r="F253" s="107"/>
      <c r="G253" s="104">
        <f>MAX(-G$144*$A253*(G$4-$C$4)+C249,-G$144)</f>
        <v>0</v>
      </c>
      <c r="H253" s="73"/>
    </row>
    <row r="254" spans="1:8" customFormat="1" ht="15.75" outlineLevel="2" x14ac:dyDescent="0.25">
      <c r="A254" s="63">
        <f t="shared" si="36"/>
        <v>0</v>
      </c>
      <c r="B254" s="106" t="s">
        <v>87</v>
      </c>
      <c r="C254" s="107"/>
      <c r="D254" s="107"/>
      <c r="E254" s="107"/>
      <c r="F254" s="107"/>
      <c r="G254" s="107"/>
      <c r="H254" s="104">
        <f>MAX(-H$144*$A254*(H$4-$C$4)+C249,-H$144)</f>
        <v>0</v>
      </c>
    </row>
    <row r="255" spans="1:8" customFormat="1" outlineLevel="1" x14ac:dyDescent="0.25">
      <c r="A255" s="63"/>
      <c r="B255" s="73" t="s">
        <v>204</v>
      </c>
      <c r="C255" s="73">
        <f>SUM(C256)</f>
        <v>0</v>
      </c>
      <c r="D255" s="73">
        <f>SUM(D256:D257)</f>
        <v>0</v>
      </c>
      <c r="E255" s="73">
        <f>SUM(E256:E258)</f>
        <v>0</v>
      </c>
      <c r="F255" s="73">
        <f>SUM(F256:F259)</f>
        <v>0</v>
      </c>
      <c r="G255" s="73">
        <f>SUM(G256:G260)</f>
        <v>0</v>
      </c>
      <c r="H255" s="73">
        <f>SUM(H256:H261)</f>
        <v>0</v>
      </c>
    </row>
    <row r="256" spans="1:8" customFormat="1" ht="12.95" customHeight="1" outlineLevel="2" x14ac:dyDescent="0.25">
      <c r="A256" s="63">
        <v>0</v>
      </c>
      <c r="B256" s="106" t="s">
        <v>277</v>
      </c>
      <c r="C256" s="104">
        <f>MAX(-C$145*A256,-C$145)</f>
        <v>0</v>
      </c>
      <c r="D256" s="73"/>
      <c r="E256" s="73"/>
      <c r="F256" s="73"/>
      <c r="G256" s="73"/>
      <c r="H256" s="73"/>
    </row>
    <row r="257" spans="1:8" customFormat="1" ht="15.75" outlineLevel="2" x14ac:dyDescent="0.25">
      <c r="A257" s="63">
        <f>(1-$A$242)*$A$145</f>
        <v>0.05</v>
      </c>
      <c r="B257" s="106" t="s">
        <v>83</v>
      </c>
      <c r="C257" s="107"/>
      <c r="D257" s="104">
        <f>MAX(-D$145*$A257*(D$4-$C$4)+C256,-D$145)</f>
        <v>0</v>
      </c>
      <c r="E257" s="73"/>
      <c r="F257" s="73"/>
      <c r="G257" s="73"/>
      <c r="H257" s="73"/>
    </row>
    <row r="258" spans="1:8" customFormat="1" ht="15.75" outlineLevel="2" x14ac:dyDescent="0.25">
      <c r="A258" s="63">
        <f>A257</f>
        <v>0.05</v>
      </c>
      <c r="B258" s="106" t="s">
        <v>84</v>
      </c>
      <c r="C258" s="107"/>
      <c r="D258" s="107"/>
      <c r="E258" s="104">
        <f>MAX(-E$145*$A258*(E$4-$C$4)+C256,-E$145)</f>
        <v>0</v>
      </c>
      <c r="F258" s="73"/>
      <c r="G258" s="73"/>
      <c r="H258" s="73"/>
    </row>
    <row r="259" spans="1:8" customFormat="1" ht="15.75" outlineLevel="2" x14ac:dyDescent="0.25">
      <c r="A259" s="63">
        <f t="shared" ref="A259:A261" si="37">A258</f>
        <v>0.05</v>
      </c>
      <c r="B259" s="106" t="s">
        <v>85</v>
      </c>
      <c r="C259" s="107"/>
      <c r="D259" s="107"/>
      <c r="E259" s="107"/>
      <c r="F259" s="104">
        <f>MAX(-F$145*$A259*(F$4-$C$4)+C256,-F$145)</f>
        <v>0</v>
      </c>
      <c r="G259" s="73"/>
      <c r="H259" s="73"/>
    </row>
    <row r="260" spans="1:8" customFormat="1" ht="15.75" outlineLevel="2" x14ac:dyDescent="0.25">
      <c r="A260" s="63">
        <f t="shared" si="37"/>
        <v>0.05</v>
      </c>
      <c r="B260" s="106" t="s">
        <v>86</v>
      </c>
      <c r="C260" s="107"/>
      <c r="D260" s="107"/>
      <c r="E260" s="107"/>
      <c r="F260" s="107"/>
      <c r="G260" s="104">
        <f>MAX(-G$145*$A260*(G$4-$C$4)+C256,-G$145)</f>
        <v>0</v>
      </c>
      <c r="H260" s="73"/>
    </row>
    <row r="261" spans="1:8" customFormat="1" ht="15.75" outlineLevel="2" x14ac:dyDescent="0.25">
      <c r="A261" s="63">
        <f t="shared" si="37"/>
        <v>0.05</v>
      </c>
      <c r="B261" s="106" t="s">
        <v>87</v>
      </c>
      <c r="C261" s="107"/>
      <c r="D261" s="107"/>
      <c r="E261" s="107"/>
      <c r="F261" s="107"/>
      <c r="G261" s="107"/>
      <c r="H261" s="104">
        <f>MAX(-H$145*$A261*(H$4-$C$4)+C256,-H$145)</f>
        <v>0</v>
      </c>
    </row>
    <row r="262" spans="1:8" customFormat="1" outlineLevel="1" x14ac:dyDescent="0.25">
      <c r="A262" s="63"/>
      <c r="B262" s="73" t="s">
        <v>205</v>
      </c>
      <c r="C262" s="73">
        <f>SUM(C263)</f>
        <v>0</v>
      </c>
      <c r="D262" s="73">
        <f>SUM(D263:D264)</f>
        <v>-12600.80327252942</v>
      </c>
      <c r="E262" s="73">
        <f>SUM(E263:E265)</f>
        <v>-25201.606545058839</v>
      </c>
      <c r="F262" s="73">
        <f>SUM(F263:F266)</f>
        <v>-37802.409817588261</v>
      </c>
      <c r="G262" s="73">
        <f>SUM(G263:G267)</f>
        <v>-50403.213090117679</v>
      </c>
      <c r="H262" s="73">
        <f>SUM(H263:H268)</f>
        <v>-63004.016362647097</v>
      </c>
    </row>
    <row r="263" spans="1:8" customFormat="1" outlineLevel="2" x14ac:dyDescent="0.25">
      <c r="A263" s="63">
        <v>0</v>
      </c>
      <c r="B263" s="106" t="s">
        <v>277</v>
      </c>
      <c r="C263" s="104">
        <f>MAX(-C$146*A263,-C$146)</f>
        <v>0</v>
      </c>
      <c r="D263" s="73"/>
      <c r="E263" s="73"/>
      <c r="F263" s="73"/>
      <c r="G263" s="73"/>
      <c r="H263" s="73"/>
    </row>
    <row r="264" spans="1:8" customFormat="1" ht="15.75" outlineLevel="2" x14ac:dyDescent="0.25">
      <c r="A264" s="63">
        <f>(1-$A$242)*$A$146</f>
        <v>0.05</v>
      </c>
      <c r="B264" s="106" t="s">
        <v>83</v>
      </c>
      <c r="C264" s="107"/>
      <c r="D264" s="104">
        <f>MAX(-D$146*$A264*(D$4-$C$4)+C263,-D$146)</f>
        <v>-12600.80327252942</v>
      </c>
      <c r="E264" s="73"/>
      <c r="F264" s="73"/>
      <c r="G264" s="73"/>
      <c r="H264" s="73"/>
    </row>
    <row r="265" spans="1:8" customFormat="1" ht="15.75" outlineLevel="2" x14ac:dyDescent="0.25">
      <c r="A265" s="63">
        <f>A264</f>
        <v>0.05</v>
      </c>
      <c r="B265" s="106" t="s">
        <v>84</v>
      </c>
      <c r="C265" s="107"/>
      <c r="D265" s="107"/>
      <c r="E265" s="104">
        <f>MAX(-E$146*$A265*(E$4-$C$4)+C263,-E$146)</f>
        <v>-25201.606545058839</v>
      </c>
      <c r="F265" s="73"/>
      <c r="G265" s="73"/>
      <c r="H265" s="73"/>
    </row>
    <row r="266" spans="1:8" customFormat="1" ht="15.75" outlineLevel="2" x14ac:dyDescent="0.25">
      <c r="A266" s="63">
        <f t="shared" ref="A266:A268" si="38">A265</f>
        <v>0.05</v>
      </c>
      <c r="B266" s="106" t="s">
        <v>85</v>
      </c>
      <c r="C266" s="107"/>
      <c r="D266" s="107"/>
      <c r="E266" s="107"/>
      <c r="F266" s="104">
        <f>MAX(-F$146*$A266*(F$4-$C$4)+C263,-F$146)</f>
        <v>-37802.409817588261</v>
      </c>
      <c r="G266" s="73"/>
      <c r="H266" s="73"/>
    </row>
    <row r="267" spans="1:8" customFormat="1" ht="15.75" outlineLevel="2" x14ac:dyDescent="0.25">
      <c r="A267" s="63">
        <f t="shared" si="38"/>
        <v>0.05</v>
      </c>
      <c r="B267" s="106" t="s">
        <v>86</v>
      </c>
      <c r="C267" s="107"/>
      <c r="D267" s="107"/>
      <c r="E267" s="107"/>
      <c r="F267" s="107"/>
      <c r="G267" s="104">
        <f>MAX(-G$146*$A267*(G$4-$C$4)+C263,-G$146)</f>
        <v>-50403.213090117679</v>
      </c>
      <c r="H267" s="73"/>
    </row>
    <row r="268" spans="1:8" customFormat="1" ht="15.75" outlineLevel="2" x14ac:dyDescent="0.25">
      <c r="A268" s="63">
        <f t="shared" si="38"/>
        <v>0.05</v>
      </c>
      <c r="B268" s="106" t="s">
        <v>87</v>
      </c>
      <c r="C268" s="107"/>
      <c r="D268" s="107"/>
      <c r="E268" s="107"/>
      <c r="F268" s="107"/>
      <c r="G268" s="107"/>
      <c r="H268" s="104">
        <f>MAX(-H$146*$A268*(H$4-$C$4)+C263,-H$146)</f>
        <v>-63004.016362647097</v>
      </c>
    </row>
    <row r="269" spans="1:8" customFormat="1" outlineLevel="1" x14ac:dyDescent="0.25">
      <c r="A269" s="63"/>
      <c r="B269" s="73" t="s">
        <v>206</v>
      </c>
      <c r="C269" s="73">
        <f>SUM(C270)</f>
        <v>0</v>
      </c>
      <c r="D269" s="73">
        <f>SUM(D270:D271)</f>
        <v>0</v>
      </c>
      <c r="E269" s="73">
        <f>SUM(E270:E272)</f>
        <v>0</v>
      </c>
      <c r="F269" s="73">
        <f>SUM(F270:F273)</f>
        <v>0</v>
      </c>
      <c r="G269" s="73">
        <f>SUM(G270:G274)</f>
        <v>0</v>
      </c>
      <c r="H269" s="73">
        <f>SUM(H270:H275)</f>
        <v>0</v>
      </c>
    </row>
    <row r="270" spans="1:8" customFormat="1" outlineLevel="2" x14ac:dyDescent="0.25">
      <c r="A270" s="63">
        <v>0</v>
      </c>
      <c r="B270" s="106" t="s">
        <v>277</v>
      </c>
      <c r="C270" s="104">
        <f>MAX(-C$147*A270,-C$147)</f>
        <v>0</v>
      </c>
      <c r="D270" s="73"/>
      <c r="E270" s="73"/>
      <c r="F270" s="73"/>
      <c r="G270" s="73"/>
      <c r="H270" s="73"/>
    </row>
    <row r="271" spans="1:8" customFormat="1" ht="15.75" outlineLevel="2" x14ac:dyDescent="0.25">
      <c r="A271" s="63">
        <f>(1-$A$242)*$A$147</f>
        <v>0.05</v>
      </c>
      <c r="B271" s="106" t="s">
        <v>83</v>
      </c>
      <c r="C271" s="107"/>
      <c r="D271" s="104">
        <f>MAX(-D$147*$A271*(D$4-$C$4)+C270,-D$147)</f>
        <v>0</v>
      </c>
      <c r="E271" s="73"/>
      <c r="F271" s="73"/>
      <c r="G271" s="73"/>
      <c r="H271" s="73"/>
    </row>
    <row r="272" spans="1:8" customFormat="1" ht="15.75" outlineLevel="2" x14ac:dyDescent="0.25">
      <c r="A272" s="63">
        <f>A271</f>
        <v>0.05</v>
      </c>
      <c r="B272" s="106" t="s">
        <v>84</v>
      </c>
      <c r="C272" s="107"/>
      <c r="D272" s="107"/>
      <c r="E272" s="104">
        <f>MAX(-E$147*$A272*(E$4-$C$4)+C270,-E$147)</f>
        <v>0</v>
      </c>
      <c r="F272" s="73"/>
      <c r="G272" s="73"/>
      <c r="H272" s="73"/>
    </row>
    <row r="273" spans="1:8" customFormat="1" ht="15.75" outlineLevel="2" x14ac:dyDescent="0.25">
      <c r="A273" s="63">
        <f t="shared" ref="A273:A275" si="39">A272</f>
        <v>0.05</v>
      </c>
      <c r="B273" s="106" t="s">
        <v>85</v>
      </c>
      <c r="C273" s="107"/>
      <c r="D273" s="107"/>
      <c r="E273" s="107"/>
      <c r="F273" s="104">
        <f>MAX(-F$147*$A273*(F$4-$C$4)+C270,-F$147)</f>
        <v>0</v>
      </c>
      <c r="G273" s="73"/>
      <c r="H273" s="73"/>
    </row>
    <row r="274" spans="1:8" customFormat="1" ht="15.75" outlineLevel="2" x14ac:dyDescent="0.25">
      <c r="A274" s="63">
        <f t="shared" si="39"/>
        <v>0.05</v>
      </c>
      <c r="B274" s="106" t="s">
        <v>86</v>
      </c>
      <c r="C274" s="107"/>
      <c r="D274" s="107"/>
      <c r="E274" s="107"/>
      <c r="F274" s="107"/>
      <c r="G274" s="104">
        <f>MAX(-G$147*$A274*(G$4-$C$4)+C270,-G$147)</f>
        <v>0</v>
      </c>
      <c r="H274" s="73"/>
    </row>
    <row r="275" spans="1:8" customFormat="1" ht="15.75" outlineLevel="2" x14ac:dyDescent="0.25">
      <c r="A275" s="63">
        <f t="shared" si="39"/>
        <v>0.05</v>
      </c>
      <c r="B275" s="106" t="s">
        <v>87</v>
      </c>
      <c r="C275" s="107"/>
      <c r="D275" s="107"/>
      <c r="E275" s="107"/>
      <c r="F275" s="107"/>
      <c r="G275" s="107"/>
      <c r="H275" s="104">
        <f>MAX(-H$147*$A275*(H$4-$C$4)+C270,-H$147)</f>
        <v>0</v>
      </c>
    </row>
    <row r="276" spans="1:8" customFormat="1" outlineLevel="1" x14ac:dyDescent="0.25">
      <c r="A276" s="63"/>
      <c r="B276" s="73" t="s">
        <v>207</v>
      </c>
      <c r="C276" s="73">
        <f>SUM(C277)</f>
        <v>0</v>
      </c>
      <c r="D276" s="73">
        <f>SUM(D277:D278)</f>
        <v>0</v>
      </c>
      <c r="E276" s="73">
        <f>SUM(E277:E279)</f>
        <v>0</v>
      </c>
      <c r="F276" s="73">
        <f>SUM(F277:F280)</f>
        <v>0</v>
      </c>
      <c r="G276" s="73">
        <f>SUM(G277:G281)</f>
        <v>0</v>
      </c>
      <c r="H276" s="73">
        <f>SUM(H277:H282)</f>
        <v>0</v>
      </c>
    </row>
    <row r="277" spans="1:8" customFormat="1" outlineLevel="2" x14ac:dyDescent="0.25">
      <c r="A277" s="63">
        <f>A148</f>
        <v>0</v>
      </c>
      <c r="B277" s="106" t="s">
        <v>277</v>
      </c>
      <c r="C277" s="104">
        <f>MAX(-C$148*A277,-C$148)</f>
        <v>0</v>
      </c>
      <c r="D277" s="73"/>
      <c r="E277" s="73"/>
      <c r="F277" s="73"/>
      <c r="G277" s="73"/>
      <c r="H277" s="73"/>
    </row>
    <row r="278" spans="1:8" customFormat="1" ht="15.75" outlineLevel="2" x14ac:dyDescent="0.25">
      <c r="A278" s="63">
        <f>A277</f>
        <v>0</v>
      </c>
      <c r="B278" s="106" t="s">
        <v>83</v>
      </c>
      <c r="C278" s="107"/>
      <c r="D278" s="104">
        <f>MAX(-D$148*$A278*(D$4-$C$4)+C277,-D$148)</f>
        <v>0</v>
      </c>
      <c r="E278" s="73"/>
      <c r="F278" s="73"/>
      <c r="G278" s="73"/>
      <c r="H278" s="73"/>
    </row>
    <row r="279" spans="1:8" customFormat="1" ht="15.75" outlineLevel="2" x14ac:dyDescent="0.25">
      <c r="A279" s="63">
        <f>A278</f>
        <v>0</v>
      </c>
      <c r="B279" s="106" t="s">
        <v>84</v>
      </c>
      <c r="C279" s="107"/>
      <c r="D279" s="107"/>
      <c r="E279" s="104">
        <f>MAX(-E$148*$A279*(E$4-$C$4)+C277,-E$148)</f>
        <v>0</v>
      </c>
      <c r="F279" s="73"/>
      <c r="G279" s="73"/>
      <c r="H279" s="73"/>
    </row>
    <row r="280" spans="1:8" customFormat="1" ht="15.75" outlineLevel="2" x14ac:dyDescent="0.25">
      <c r="A280" s="63">
        <f t="shared" ref="A280:A282" si="40">A279</f>
        <v>0</v>
      </c>
      <c r="B280" s="106" t="s">
        <v>85</v>
      </c>
      <c r="C280" s="107"/>
      <c r="D280" s="107"/>
      <c r="E280" s="107"/>
      <c r="F280" s="104">
        <f>MAX(-F$148*$A280*(F$4-$C$4)+C277,-F$148)</f>
        <v>0</v>
      </c>
      <c r="G280" s="73"/>
      <c r="H280" s="73"/>
    </row>
    <row r="281" spans="1:8" customFormat="1" ht="15.75" outlineLevel="2" x14ac:dyDescent="0.25">
      <c r="A281" s="63">
        <f t="shared" si="40"/>
        <v>0</v>
      </c>
      <c r="B281" s="106" t="s">
        <v>86</v>
      </c>
      <c r="C281" s="107"/>
      <c r="D281" s="107"/>
      <c r="E281" s="107"/>
      <c r="F281" s="107"/>
      <c r="G281" s="104">
        <f>MAX(-G$148*$A281*(G$4-$C$4)+C277,-G$148)</f>
        <v>0</v>
      </c>
      <c r="H281" s="73"/>
    </row>
    <row r="282" spans="1:8" customFormat="1" ht="15.75" outlineLevel="2" x14ac:dyDescent="0.25">
      <c r="A282" s="63">
        <f t="shared" si="40"/>
        <v>0</v>
      </c>
      <c r="B282" s="106" t="s">
        <v>87</v>
      </c>
      <c r="C282" s="107"/>
      <c r="D282" s="107"/>
      <c r="E282" s="107"/>
      <c r="F282" s="107"/>
      <c r="G282" s="107"/>
      <c r="H282" s="104">
        <f>MAX(-H$148*$A282*(H$4-$C$4)+C277,-H$148)</f>
        <v>0</v>
      </c>
    </row>
    <row r="283" spans="1:8" customFormat="1" outlineLevel="1" x14ac:dyDescent="0.25">
      <c r="A283" s="63"/>
      <c r="B283" s="73" t="s">
        <v>208</v>
      </c>
      <c r="C283" s="73">
        <f>SUM(C284)</f>
        <v>0</v>
      </c>
      <c r="D283" s="73">
        <f>SUM(D284:D285)</f>
        <v>0</v>
      </c>
      <c r="E283" s="73">
        <f>SUM(E284:E286)</f>
        <v>0</v>
      </c>
      <c r="F283" s="73">
        <f>SUM(F284:F287)</f>
        <v>0</v>
      </c>
      <c r="G283" s="73">
        <f>SUM(G284:G288)</f>
        <v>0</v>
      </c>
      <c r="H283" s="73">
        <f>SUM(H284:H289)</f>
        <v>0</v>
      </c>
    </row>
    <row r="284" spans="1:8" customFormat="1" outlineLevel="2" x14ac:dyDescent="0.25">
      <c r="A284" s="63">
        <v>0</v>
      </c>
      <c r="B284" s="106" t="s">
        <v>277</v>
      </c>
      <c r="C284" s="104">
        <f>MAX(-C$149*A284,-C$149)</f>
        <v>0</v>
      </c>
      <c r="D284" s="73"/>
      <c r="E284" s="73"/>
      <c r="F284" s="73"/>
      <c r="G284" s="73"/>
      <c r="H284" s="73"/>
    </row>
    <row r="285" spans="1:8" customFormat="1" ht="15.75" outlineLevel="2" x14ac:dyDescent="0.25">
      <c r="A285" s="63">
        <f>(1-$A$242)*$A$149</f>
        <v>0.05</v>
      </c>
      <c r="B285" s="106" t="s">
        <v>83</v>
      </c>
      <c r="C285" s="107"/>
      <c r="D285" s="104">
        <f>MAX(-D$149*$A285*(D$4-$C$4)+C284,-D$149)</f>
        <v>0</v>
      </c>
      <c r="E285" s="73"/>
      <c r="F285" s="73"/>
      <c r="G285" s="73"/>
      <c r="H285" s="73"/>
    </row>
    <row r="286" spans="1:8" customFormat="1" ht="15.75" outlineLevel="2" x14ac:dyDescent="0.25">
      <c r="A286" s="63">
        <f>A285</f>
        <v>0.05</v>
      </c>
      <c r="B286" s="106" t="s">
        <v>84</v>
      </c>
      <c r="C286" s="107"/>
      <c r="D286" s="107"/>
      <c r="E286" s="104">
        <f>MAX(-E$149*$A286*(E$4-$C$4)+C284,-E$149)</f>
        <v>0</v>
      </c>
      <c r="F286" s="73"/>
      <c r="G286" s="73"/>
      <c r="H286" s="73"/>
    </row>
    <row r="287" spans="1:8" customFormat="1" ht="15.75" outlineLevel="2" x14ac:dyDescent="0.25">
      <c r="A287" s="63">
        <f t="shared" ref="A287:A289" si="41">A286</f>
        <v>0.05</v>
      </c>
      <c r="B287" s="106" t="s">
        <v>85</v>
      </c>
      <c r="C287" s="107"/>
      <c r="D287" s="107"/>
      <c r="E287" s="107"/>
      <c r="F287" s="104">
        <f>MAX(-F$149*$A287*(F$4-$C$4)+C284,-F$149)</f>
        <v>0</v>
      </c>
      <c r="G287" s="73"/>
      <c r="H287" s="73"/>
    </row>
    <row r="288" spans="1:8" customFormat="1" ht="15.75" outlineLevel="2" x14ac:dyDescent="0.25">
      <c r="A288" s="63">
        <f t="shared" si="41"/>
        <v>0.05</v>
      </c>
      <c r="B288" s="106" t="s">
        <v>86</v>
      </c>
      <c r="C288" s="107"/>
      <c r="D288" s="107"/>
      <c r="E288" s="107"/>
      <c r="F288" s="107"/>
      <c r="G288" s="104">
        <f>MAX(-G$149*$A288*(G$4-$C$4)+C284,-G$149)</f>
        <v>0</v>
      </c>
      <c r="H288" s="73"/>
    </row>
    <row r="289" spans="1:8" customFormat="1" ht="15.75" outlineLevel="2" x14ac:dyDescent="0.25">
      <c r="A289" s="63">
        <f t="shared" si="41"/>
        <v>0.05</v>
      </c>
      <c r="B289" s="106" t="s">
        <v>87</v>
      </c>
      <c r="C289" s="107"/>
      <c r="D289" s="107"/>
      <c r="E289" s="107"/>
      <c r="F289" s="107"/>
      <c r="G289" s="107"/>
      <c r="H289" s="104">
        <f>MAX(-H$149*$A289*(H$4-$C$4)+C284,-H$149)</f>
        <v>0</v>
      </c>
    </row>
    <row r="290" spans="1:8" customFormat="1" outlineLevel="1" x14ac:dyDescent="0.25">
      <c r="A290" s="63"/>
      <c r="B290" s="73" t="s">
        <v>209</v>
      </c>
      <c r="C290" s="73">
        <f>SUM(C291)</f>
        <v>0</v>
      </c>
      <c r="D290" s="73">
        <f>SUM(D291:D292)</f>
        <v>-143224.20512657851</v>
      </c>
      <c r="E290" s="73">
        <f>SUM(E291:E293)</f>
        <v>-286448.41025315702</v>
      </c>
      <c r="F290" s="73">
        <f>SUM(F291:F294)</f>
        <v>-429672.61537973554</v>
      </c>
      <c r="G290" s="73">
        <f>SUM(G291:G295)</f>
        <v>-572896.82050631405</v>
      </c>
      <c r="H290" s="73">
        <f>SUM(H291:H296)</f>
        <v>-716121.0256328925</v>
      </c>
    </row>
    <row r="291" spans="1:8" customFormat="1" outlineLevel="2" x14ac:dyDescent="0.25">
      <c r="A291" s="63">
        <v>0</v>
      </c>
      <c r="B291" s="106" t="s">
        <v>277</v>
      </c>
      <c r="C291" s="104">
        <f>MAX(-C$150*A291,-C$150)</f>
        <v>0</v>
      </c>
      <c r="D291" s="73"/>
      <c r="E291" s="73"/>
      <c r="F291" s="73"/>
      <c r="G291" s="73"/>
      <c r="H291" s="73"/>
    </row>
    <row r="292" spans="1:8" customFormat="1" ht="15.75" outlineLevel="2" x14ac:dyDescent="0.25">
      <c r="A292" s="63">
        <f>(1-$A$242)*$A$150</f>
        <v>0.05</v>
      </c>
      <c r="B292" s="106" t="s">
        <v>83</v>
      </c>
      <c r="C292" s="107"/>
      <c r="D292" s="104">
        <f>MAX(-D$150*$A292*(D$4-$C$4)+C291,-D$150)</f>
        <v>-143224.20512657851</v>
      </c>
      <c r="E292" s="73"/>
      <c r="F292" s="73"/>
      <c r="G292" s="73"/>
      <c r="H292" s="73"/>
    </row>
    <row r="293" spans="1:8" customFormat="1" ht="15.75" outlineLevel="2" x14ac:dyDescent="0.25">
      <c r="A293" s="63">
        <f>A292</f>
        <v>0.05</v>
      </c>
      <c r="B293" s="106" t="s">
        <v>84</v>
      </c>
      <c r="C293" s="107"/>
      <c r="D293" s="107"/>
      <c r="E293" s="104">
        <f>MAX(-E$150*$A293*(E$4-$C$4)+C291,-E$150)</f>
        <v>-286448.41025315702</v>
      </c>
      <c r="F293" s="73"/>
      <c r="G293" s="73"/>
      <c r="H293" s="73"/>
    </row>
    <row r="294" spans="1:8" customFormat="1" ht="15.75" outlineLevel="2" x14ac:dyDescent="0.25">
      <c r="A294" s="63">
        <f t="shared" ref="A294:A296" si="42">A293</f>
        <v>0.05</v>
      </c>
      <c r="B294" s="106" t="s">
        <v>85</v>
      </c>
      <c r="C294" s="107"/>
      <c r="D294" s="107"/>
      <c r="E294" s="107"/>
      <c r="F294" s="104">
        <f>MAX(-F$150*$A294*(F$4-$C$4)+C291,-F$150)</f>
        <v>-429672.61537973554</v>
      </c>
      <c r="G294" s="73"/>
      <c r="H294" s="73"/>
    </row>
    <row r="295" spans="1:8" customFormat="1" ht="15.75" outlineLevel="2" x14ac:dyDescent="0.25">
      <c r="A295" s="63">
        <f t="shared" si="42"/>
        <v>0.05</v>
      </c>
      <c r="B295" s="106" t="s">
        <v>86</v>
      </c>
      <c r="C295" s="107"/>
      <c r="D295" s="107"/>
      <c r="E295" s="107"/>
      <c r="F295" s="107"/>
      <c r="G295" s="104">
        <f>MAX(-G$150*$A295*(G$4-$C$4)+C291,-G$150)</f>
        <v>-572896.82050631405</v>
      </c>
      <c r="H295" s="73"/>
    </row>
    <row r="296" spans="1:8" customFormat="1" ht="15.75" outlineLevel="2" x14ac:dyDescent="0.25">
      <c r="A296" s="63">
        <f t="shared" si="42"/>
        <v>0.05</v>
      </c>
      <c r="B296" s="106" t="s">
        <v>87</v>
      </c>
      <c r="C296" s="107"/>
      <c r="D296" s="107"/>
      <c r="E296" s="107"/>
      <c r="F296" s="107"/>
      <c r="G296" s="107"/>
      <c r="H296" s="104">
        <f>MAX(-H$150*$A296*(H$4-$C$4)+C291,-H$150)</f>
        <v>-716121.0256328925</v>
      </c>
    </row>
    <row r="297" spans="1:8" customFormat="1" outlineLevel="1" x14ac:dyDescent="0.25">
      <c r="A297" s="63"/>
      <c r="B297" s="73" t="s">
        <v>210</v>
      </c>
      <c r="C297" s="73">
        <f>SUM(C298)</f>
        <v>0</v>
      </c>
      <c r="D297" s="73">
        <f>SUM(D298:D299)</f>
        <v>-152318.48316860004</v>
      </c>
      <c r="E297" s="73">
        <f>SUM(E298:E300)</f>
        <v>-304636.96633720008</v>
      </c>
      <c r="F297" s="73">
        <f>SUM(F298:F301)</f>
        <v>-456955.44950580015</v>
      </c>
      <c r="G297" s="73">
        <f>SUM(G298:G302)</f>
        <v>-609273.93267440016</v>
      </c>
      <c r="H297" s="73">
        <f>SUM(H298:H303)</f>
        <v>-761592.41584300017</v>
      </c>
    </row>
    <row r="298" spans="1:8" customFormat="1" outlineLevel="2" x14ac:dyDescent="0.25">
      <c r="A298" s="63">
        <v>0</v>
      </c>
      <c r="B298" s="106" t="s">
        <v>277</v>
      </c>
      <c r="C298" s="104">
        <f>MAX(-C$151*A298,-C$151)</f>
        <v>0</v>
      </c>
      <c r="D298" s="73"/>
      <c r="E298" s="73"/>
      <c r="F298" s="73"/>
      <c r="G298" s="73"/>
      <c r="H298" s="73"/>
    </row>
    <row r="299" spans="1:8" customFormat="1" ht="15.75" outlineLevel="2" x14ac:dyDescent="0.25">
      <c r="A299" s="63">
        <f>(1-$A$242)*$A$151</f>
        <v>0.05</v>
      </c>
      <c r="B299" s="106" t="s">
        <v>83</v>
      </c>
      <c r="C299" s="107"/>
      <c r="D299" s="104">
        <f>MAX(-D$151*$A299*(D$4-$C$4)+C298,-D$151)</f>
        <v>-152318.48316860004</v>
      </c>
      <c r="E299" s="73"/>
      <c r="F299" s="73"/>
      <c r="G299" s="73"/>
      <c r="H299" s="73"/>
    </row>
    <row r="300" spans="1:8" customFormat="1" ht="15.75" outlineLevel="2" x14ac:dyDescent="0.25">
      <c r="A300" s="63">
        <f>A299</f>
        <v>0.05</v>
      </c>
      <c r="B300" s="106" t="s">
        <v>84</v>
      </c>
      <c r="C300" s="107"/>
      <c r="D300" s="107"/>
      <c r="E300" s="104">
        <f>MAX(-E$151*$A300*(E$4-$C$4)+C298,-E$151)</f>
        <v>-304636.96633720008</v>
      </c>
      <c r="F300" s="73"/>
      <c r="G300" s="73"/>
      <c r="H300" s="73"/>
    </row>
    <row r="301" spans="1:8" customFormat="1" ht="15.75" outlineLevel="2" x14ac:dyDescent="0.25">
      <c r="A301" s="63">
        <f t="shared" ref="A301:A303" si="43">A300</f>
        <v>0.05</v>
      </c>
      <c r="B301" s="106" t="s">
        <v>85</v>
      </c>
      <c r="C301" s="107"/>
      <c r="D301" s="107"/>
      <c r="E301" s="107"/>
      <c r="F301" s="104">
        <f>MAX(-F$151*$A301*(F$4-$C$4)+C298,-F$151)</f>
        <v>-456955.44950580015</v>
      </c>
      <c r="G301" s="73"/>
      <c r="H301" s="73"/>
    </row>
    <row r="302" spans="1:8" customFormat="1" ht="15.75" outlineLevel="2" x14ac:dyDescent="0.25">
      <c r="A302" s="63">
        <f t="shared" si="43"/>
        <v>0.05</v>
      </c>
      <c r="B302" s="106" t="s">
        <v>86</v>
      </c>
      <c r="C302" s="107"/>
      <c r="D302" s="107"/>
      <c r="E302" s="107"/>
      <c r="F302" s="107"/>
      <c r="G302" s="104">
        <f>MAX(-G$151*$A302*(G$4-$C$4)+C298,-G$151)</f>
        <v>-609273.93267440016</v>
      </c>
      <c r="H302" s="73"/>
    </row>
    <row r="303" spans="1:8" customFormat="1" ht="15.75" outlineLevel="2" x14ac:dyDescent="0.25">
      <c r="A303" s="63">
        <f t="shared" si="43"/>
        <v>0.05</v>
      </c>
      <c r="B303" s="106" t="s">
        <v>87</v>
      </c>
      <c r="C303" s="107"/>
      <c r="D303" s="107"/>
      <c r="E303" s="107"/>
      <c r="F303" s="107"/>
      <c r="G303" s="107"/>
      <c r="H303" s="104">
        <f>MAX(-H$151*$A303*(H$4-$C$4)+C298,-H$151)</f>
        <v>-761592.41584300017</v>
      </c>
    </row>
    <row r="304" spans="1:8" customFormat="1" outlineLevel="1" x14ac:dyDescent="0.25">
      <c r="A304" s="63"/>
      <c r="B304" s="73" t="s">
        <v>212</v>
      </c>
      <c r="C304" s="80">
        <f>SUM(C305)</f>
        <v>0</v>
      </c>
      <c r="D304" s="73">
        <f>SUM(D305:D306)</f>
        <v>-393394.29036151222</v>
      </c>
      <c r="E304" s="73">
        <f>SUM(E305:E307)</f>
        <v>-786788.58072302444</v>
      </c>
      <c r="F304" s="73">
        <f>SUM(F305:F308)</f>
        <v>-1180182.8710845367</v>
      </c>
      <c r="G304" s="73">
        <f>SUM(G305:G309)</f>
        <v>-1573577.1614460489</v>
      </c>
      <c r="H304" s="73">
        <f>SUM(H305:H310)</f>
        <v>-1966971.4518075611</v>
      </c>
    </row>
    <row r="305" spans="1:8" customFormat="1" outlineLevel="2" x14ac:dyDescent="0.25">
      <c r="A305" s="63">
        <v>0</v>
      </c>
      <c r="B305" s="106" t="s">
        <v>277</v>
      </c>
      <c r="C305" s="104">
        <f>MAX(-C$152*A305,-C$152)</f>
        <v>0</v>
      </c>
      <c r="D305" s="73"/>
      <c r="E305" s="73"/>
      <c r="F305" s="73"/>
      <c r="G305" s="73"/>
      <c r="H305" s="73"/>
    </row>
    <row r="306" spans="1:8" customFormat="1" ht="15.75" outlineLevel="2" x14ac:dyDescent="0.25">
      <c r="A306" s="63">
        <f>(1-$A$242)*$A$152</f>
        <v>0.05</v>
      </c>
      <c r="B306" s="106" t="s">
        <v>83</v>
      </c>
      <c r="C306" s="107"/>
      <c r="D306" s="104">
        <f>MAX(-D$152*$A306*(D$4-$C$4)+C305,-D$152)</f>
        <v>-393394.29036151222</v>
      </c>
      <c r="E306" s="73"/>
      <c r="F306" s="73"/>
      <c r="G306" s="73"/>
      <c r="H306" s="73"/>
    </row>
    <row r="307" spans="1:8" customFormat="1" ht="15.75" outlineLevel="2" x14ac:dyDescent="0.25">
      <c r="A307" s="63">
        <f>A306</f>
        <v>0.05</v>
      </c>
      <c r="B307" s="106" t="s">
        <v>84</v>
      </c>
      <c r="C307" s="107"/>
      <c r="D307" s="107"/>
      <c r="E307" s="104">
        <f>MAX(-E$152*$A307*(E$4-$C$4)+C305,-E$152)</f>
        <v>-786788.58072302444</v>
      </c>
      <c r="F307" s="73"/>
      <c r="G307" s="73"/>
      <c r="H307" s="73"/>
    </row>
    <row r="308" spans="1:8" customFormat="1" ht="15.75" outlineLevel="2" x14ac:dyDescent="0.25">
      <c r="A308" s="63">
        <f t="shared" ref="A308:A310" si="44">A307</f>
        <v>0.05</v>
      </c>
      <c r="B308" s="106" t="s">
        <v>85</v>
      </c>
      <c r="C308" s="107"/>
      <c r="D308" s="107"/>
      <c r="E308" s="107"/>
      <c r="F308" s="104">
        <f>MAX(-F$152*$A308*(F$4-$C$4)+C305,-F$152)</f>
        <v>-1180182.8710845367</v>
      </c>
      <c r="G308" s="73"/>
      <c r="H308" s="73"/>
    </row>
    <row r="309" spans="1:8" customFormat="1" ht="15.75" outlineLevel="2" x14ac:dyDescent="0.25">
      <c r="A309" s="63">
        <f t="shared" si="44"/>
        <v>0.05</v>
      </c>
      <c r="B309" s="106" t="s">
        <v>86</v>
      </c>
      <c r="C309" s="107"/>
      <c r="D309" s="107"/>
      <c r="E309" s="107"/>
      <c r="F309" s="107"/>
      <c r="G309" s="104">
        <f>MAX(-G$152*$A309*(G$4-$C$4)+C305,-G$152)</f>
        <v>-1573577.1614460489</v>
      </c>
      <c r="H309" s="73"/>
    </row>
    <row r="310" spans="1:8" customFormat="1" ht="15.75" outlineLevel="2" x14ac:dyDescent="0.25">
      <c r="A310" s="63">
        <f t="shared" si="44"/>
        <v>0.05</v>
      </c>
      <c r="B310" s="106" t="s">
        <v>87</v>
      </c>
      <c r="C310" s="107"/>
      <c r="D310" s="107"/>
      <c r="E310" s="107"/>
      <c r="F310" s="107"/>
      <c r="G310" s="107"/>
      <c r="H310" s="104">
        <f>MAX(-H$152*$A310*(H$4-$C$4)+C305,-H$152)</f>
        <v>-1966971.4518075611</v>
      </c>
    </row>
    <row r="311" spans="1:8" customFormat="1" ht="13.5" customHeight="1" outlineLevel="1" x14ac:dyDescent="0.25">
      <c r="A311" s="63"/>
      <c r="B311" s="73" t="s">
        <v>244</v>
      </c>
      <c r="C311" s="73">
        <f>SUM(C312)</f>
        <v>0</v>
      </c>
      <c r="D311" s="73">
        <f>SUM(D312:D313)</f>
        <v>0</v>
      </c>
      <c r="E311" s="73">
        <f>SUM(E312:E314)</f>
        <v>0</v>
      </c>
      <c r="F311" s="73">
        <f>SUM(F312:F315)</f>
        <v>0</v>
      </c>
      <c r="G311" s="73">
        <f>SUM(G312:G316)</f>
        <v>0</v>
      </c>
      <c r="H311" s="73">
        <f>SUM(H312:H317)</f>
        <v>0</v>
      </c>
    </row>
    <row r="312" spans="1:8" customFormat="1" outlineLevel="2" x14ac:dyDescent="0.25">
      <c r="A312" s="63">
        <f>A154</f>
        <v>0</v>
      </c>
      <c r="B312" s="106" t="s">
        <v>277</v>
      </c>
      <c r="C312" s="104">
        <f>MAX(-C$153*A312,-C$153)</f>
        <v>0</v>
      </c>
      <c r="D312" s="73"/>
      <c r="E312" s="73"/>
      <c r="F312" s="73"/>
      <c r="G312" s="73"/>
      <c r="H312" s="73"/>
    </row>
    <row r="313" spans="1:8" customFormat="1" ht="15.75" outlineLevel="2" x14ac:dyDescent="0.25">
      <c r="A313" s="63">
        <f>(1-$A$242)*$A$153</f>
        <v>0</v>
      </c>
      <c r="B313" s="106" t="s">
        <v>83</v>
      </c>
      <c r="C313" s="107"/>
      <c r="D313" s="104">
        <f>MAX(-D$153*$A313*(D$4-$C$4)+C312,-D$153)</f>
        <v>0</v>
      </c>
      <c r="E313" s="73"/>
      <c r="F313" s="73"/>
      <c r="G313" s="73"/>
      <c r="H313" s="73"/>
    </row>
    <row r="314" spans="1:8" customFormat="1" ht="15.75" outlineLevel="2" x14ac:dyDescent="0.25">
      <c r="A314" s="63">
        <f>A313</f>
        <v>0</v>
      </c>
      <c r="B314" s="106" t="s">
        <v>84</v>
      </c>
      <c r="C314" s="107"/>
      <c r="D314" s="107"/>
      <c r="E314" s="104">
        <f>MAX(-E$153*$A314*(E$4-$C$4)+C312,-E$153)</f>
        <v>0</v>
      </c>
      <c r="F314" s="73"/>
      <c r="G314" s="73"/>
      <c r="H314" s="73"/>
    </row>
    <row r="315" spans="1:8" customFormat="1" ht="15.75" outlineLevel="2" x14ac:dyDescent="0.25">
      <c r="A315" s="63">
        <f t="shared" ref="A315:A317" si="45">A314</f>
        <v>0</v>
      </c>
      <c r="B315" s="106" t="s">
        <v>85</v>
      </c>
      <c r="C315" s="107"/>
      <c r="D315" s="107"/>
      <c r="E315" s="107"/>
      <c r="F315" s="104">
        <f>MAX(-F$153*$A315*(F$4-$C$4)+C312,-F$153)</f>
        <v>0</v>
      </c>
      <c r="G315" s="73"/>
      <c r="H315" s="73"/>
    </row>
    <row r="316" spans="1:8" customFormat="1" ht="15.75" outlineLevel="2" x14ac:dyDescent="0.25">
      <c r="A316" s="63">
        <f t="shared" si="45"/>
        <v>0</v>
      </c>
      <c r="B316" s="106" t="s">
        <v>86</v>
      </c>
      <c r="C316" s="107"/>
      <c r="D316" s="107"/>
      <c r="E316" s="107"/>
      <c r="F316" s="107"/>
      <c r="G316" s="104">
        <f>MAX(-G$153*$A316*(G$4-$C$4)+C312,-G$153)</f>
        <v>0</v>
      </c>
      <c r="H316" s="73"/>
    </row>
    <row r="317" spans="1:8" customFormat="1" ht="15.75" outlineLevel="2" x14ac:dyDescent="0.25">
      <c r="A317" s="63">
        <f t="shared" si="45"/>
        <v>0</v>
      </c>
      <c r="B317" s="106" t="s">
        <v>87</v>
      </c>
      <c r="C317" s="107"/>
      <c r="D317" s="107"/>
      <c r="E317" s="107"/>
      <c r="F317" s="107"/>
      <c r="G317" s="107"/>
      <c r="H317" s="104">
        <f>MAX(-H$153*$A317*(H$4-$C$4)+C312,-H$153)</f>
        <v>0</v>
      </c>
    </row>
    <row r="318" spans="1:8" customFormat="1" x14ac:dyDescent="0.25">
      <c r="A318" s="63"/>
      <c r="B318" s="63"/>
      <c r="C318" s="63"/>
      <c r="D318" s="63"/>
      <c r="E318" s="63"/>
      <c r="F318" s="63"/>
      <c r="G318" s="63"/>
      <c r="H318" s="63"/>
    </row>
    <row r="319" spans="1:8" customFormat="1" ht="18.75" x14ac:dyDescent="0.25">
      <c r="A319" s="63"/>
      <c r="B319" s="132" t="s">
        <v>321</v>
      </c>
      <c r="C319" s="63"/>
      <c r="D319" s="63"/>
      <c r="E319" s="63"/>
      <c r="F319" s="63"/>
      <c r="G319" s="63"/>
      <c r="H319" s="63"/>
    </row>
    <row r="320" spans="1:8" customFormat="1" ht="18.75" x14ac:dyDescent="0.25">
      <c r="A320" s="63"/>
      <c r="B320" s="133" t="s">
        <v>278</v>
      </c>
      <c r="C320" s="134">
        <f t="shared" ref="C320:H321" si="46">C130+C156</f>
        <v>100012291.41763017</v>
      </c>
      <c r="D320" s="135">
        <f t="shared" si="46"/>
        <v>93824015.123059615</v>
      </c>
      <c r="E320" s="135">
        <f t="shared" si="46"/>
        <v>87635738.82848905</v>
      </c>
      <c r="F320" s="135">
        <f t="shared" si="46"/>
        <v>81447462.5339185</v>
      </c>
      <c r="G320" s="135">
        <f t="shared" si="46"/>
        <v>75259186.239347935</v>
      </c>
      <c r="H320" s="136">
        <f t="shared" si="46"/>
        <v>69070909.944777384</v>
      </c>
    </row>
    <row r="321" spans="1:8" customFormat="1" outlineLevel="1" x14ac:dyDescent="0.25">
      <c r="A321" s="63"/>
      <c r="B321" s="114" t="s">
        <v>186</v>
      </c>
      <c r="C321" s="126">
        <f t="shared" si="46"/>
        <v>8229324.332296202</v>
      </c>
      <c r="D321" s="115">
        <f t="shared" si="46"/>
        <v>6583459.4658369618</v>
      </c>
      <c r="E321" s="115">
        <f t="shared" si="46"/>
        <v>4937594.5993777215</v>
      </c>
      <c r="F321" s="115">
        <f t="shared" si="46"/>
        <v>3291729.7329184804</v>
      </c>
      <c r="G321" s="115">
        <f t="shared" si="46"/>
        <v>1645864.8664592402</v>
      </c>
      <c r="H321" s="116">
        <f t="shared" si="46"/>
        <v>0</v>
      </c>
    </row>
    <row r="322" spans="1:8" customFormat="1" outlineLevel="1" x14ac:dyDescent="0.25">
      <c r="A322" s="63"/>
      <c r="B322" s="117" t="s">
        <v>188</v>
      </c>
      <c r="C322" s="128">
        <f t="shared" ref="C322:H322" si="47">C132+C164</f>
        <v>1919934.1567251543</v>
      </c>
      <c r="D322" s="118">
        <f t="shared" si="47"/>
        <v>1823937.4488888965</v>
      </c>
      <c r="E322" s="118">
        <f t="shared" si="47"/>
        <v>1727940.7410526387</v>
      </c>
      <c r="F322" s="118">
        <f t="shared" si="47"/>
        <v>1631944.033216381</v>
      </c>
      <c r="G322" s="118">
        <f t="shared" si="47"/>
        <v>1535947.3253801235</v>
      </c>
      <c r="H322" s="119">
        <f t="shared" si="47"/>
        <v>1439950.6175438657</v>
      </c>
    </row>
    <row r="323" spans="1:8" customFormat="1" outlineLevel="1" x14ac:dyDescent="0.25">
      <c r="A323" s="63"/>
      <c r="B323" s="117" t="s">
        <v>190</v>
      </c>
      <c r="C323" s="128">
        <f t="shared" ref="C323:H323" si="48">C133+C171</f>
        <v>3282108.6565335956</v>
      </c>
      <c r="D323" s="118">
        <f t="shared" si="48"/>
        <v>3118003.223706916</v>
      </c>
      <c r="E323" s="118">
        <f t="shared" si="48"/>
        <v>2953897.7908802358</v>
      </c>
      <c r="F323" s="118">
        <f t="shared" si="48"/>
        <v>2789792.3580535562</v>
      </c>
      <c r="G323" s="118">
        <f t="shared" si="48"/>
        <v>2625686.9252268765</v>
      </c>
      <c r="H323" s="119">
        <f t="shared" si="48"/>
        <v>2461581.4924001968</v>
      </c>
    </row>
    <row r="324" spans="1:8" customFormat="1" outlineLevel="1" x14ac:dyDescent="0.25">
      <c r="A324" s="63"/>
      <c r="B324" s="117" t="s">
        <v>192</v>
      </c>
      <c r="C324" s="128">
        <f t="shared" ref="C324:H324" si="49">C134+C178</f>
        <v>0</v>
      </c>
      <c r="D324" s="118">
        <f t="shared" si="49"/>
        <v>0</v>
      </c>
      <c r="E324" s="118">
        <f t="shared" si="49"/>
        <v>0</v>
      </c>
      <c r="F324" s="118">
        <f t="shared" si="49"/>
        <v>0</v>
      </c>
      <c r="G324" s="118">
        <f t="shared" si="49"/>
        <v>0</v>
      </c>
      <c r="H324" s="119">
        <f t="shared" si="49"/>
        <v>0</v>
      </c>
    </row>
    <row r="325" spans="1:8" customFormat="1" outlineLevel="1" x14ac:dyDescent="0.25">
      <c r="A325" s="63"/>
      <c r="B325" s="117" t="s">
        <v>194</v>
      </c>
      <c r="C325" s="128">
        <f t="shared" ref="C325:H325" si="50">C135+C185</f>
        <v>5931325.5888242722</v>
      </c>
      <c r="D325" s="118">
        <f t="shared" si="50"/>
        <v>5634759.3093830589</v>
      </c>
      <c r="E325" s="118">
        <f t="shared" si="50"/>
        <v>5338193.0299418448</v>
      </c>
      <c r="F325" s="118">
        <f t="shared" si="50"/>
        <v>5041626.7505006315</v>
      </c>
      <c r="G325" s="118">
        <f t="shared" si="50"/>
        <v>4745060.4710594174</v>
      </c>
      <c r="H325" s="119">
        <f t="shared" si="50"/>
        <v>4448494.1916182041</v>
      </c>
    </row>
    <row r="326" spans="1:8" customFormat="1" outlineLevel="1" x14ac:dyDescent="0.25">
      <c r="A326" s="63"/>
      <c r="B326" s="117" t="s">
        <v>195</v>
      </c>
      <c r="C326" s="128">
        <f t="shared" ref="C326:H326" si="51">C136+C192</f>
        <v>0</v>
      </c>
      <c r="D326" s="118">
        <f t="shared" si="51"/>
        <v>0</v>
      </c>
      <c r="E326" s="118">
        <f t="shared" si="51"/>
        <v>0</v>
      </c>
      <c r="F326" s="118">
        <f t="shared" si="51"/>
        <v>0</v>
      </c>
      <c r="G326" s="118">
        <f t="shared" si="51"/>
        <v>0</v>
      </c>
      <c r="H326" s="119">
        <f t="shared" si="51"/>
        <v>0</v>
      </c>
    </row>
    <row r="327" spans="1:8" customFormat="1" outlineLevel="1" x14ac:dyDescent="0.25">
      <c r="A327" s="63"/>
      <c r="B327" s="117" t="s">
        <v>196</v>
      </c>
      <c r="C327" s="128">
        <f t="shared" ref="C327:H327" si="52">C137+C199</f>
        <v>53196985.784906909</v>
      </c>
      <c r="D327" s="118">
        <f t="shared" si="52"/>
        <v>50537136.495661564</v>
      </c>
      <c r="E327" s="118">
        <f t="shared" si="52"/>
        <v>47877287.206416219</v>
      </c>
      <c r="F327" s="118">
        <f t="shared" si="52"/>
        <v>45217437.917170875</v>
      </c>
      <c r="G327" s="118">
        <f t="shared" si="52"/>
        <v>42557588.62792553</v>
      </c>
      <c r="H327" s="119">
        <f t="shared" si="52"/>
        <v>39897739.338680178</v>
      </c>
    </row>
    <row r="328" spans="1:8" customFormat="1" outlineLevel="1" x14ac:dyDescent="0.25">
      <c r="A328" s="63"/>
      <c r="B328" s="117" t="s">
        <v>197</v>
      </c>
      <c r="C328" s="128">
        <f t="shared" ref="C328:H328" si="53">C138+C206</f>
        <v>7334098.433068403</v>
      </c>
      <c r="D328" s="118">
        <f t="shared" si="53"/>
        <v>6967393.5114149824</v>
      </c>
      <c r="E328" s="118">
        <f t="shared" si="53"/>
        <v>6600688.5897615626</v>
      </c>
      <c r="F328" s="118">
        <f t="shared" si="53"/>
        <v>6233983.6681081429</v>
      </c>
      <c r="G328" s="118">
        <f t="shared" si="53"/>
        <v>5867278.7464547222</v>
      </c>
      <c r="H328" s="119">
        <f t="shared" si="53"/>
        <v>5500573.8248013016</v>
      </c>
    </row>
    <row r="329" spans="1:8" customFormat="1" outlineLevel="1" x14ac:dyDescent="0.25">
      <c r="A329" s="63"/>
      <c r="B329" s="117" t="s">
        <v>198</v>
      </c>
      <c r="C329" s="128">
        <f t="shared" ref="C329:H329" si="54">C139+C213</f>
        <v>354804.93206196674</v>
      </c>
      <c r="D329" s="118">
        <f t="shared" si="54"/>
        <v>337064.68545886839</v>
      </c>
      <c r="E329" s="118">
        <f t="shared" si="54"/>
        <v>319324.43885577004</v>
      </c>
      <c r="F329" s="118">
        <f t="shared" si="54"/>
        <v>301584.1922526717</v>
      </c>
      <c r="G329" s="118">
        <f t="shared" si="54"/>
        <v>283843.9456495734</v>
      </c>
      <c r="H329" s="119">
        <f t="shared" si="54"/>
        <v>266103.69904647506</v>
      </c>
    </row>
    <row r="330" spans="1:8" customFormat="1" outlineLevel="1" x14ac:dyDescent="0.25">
      <c r="A330" s="63"/>
      <c r="B330" s="117" t="s">
        <v>199</v>
      </c>
      <c r="C330" s="128">
        <f t="shared" ref="C330:H330" si="55">C140+C220</f>
        <v>3226467.1676467573</v>
      </c>
      <c r="D330" s="118">
        <f t="shared" si="55"/>
        <v>3065143.8092644196</v>
      </c>
      <c r="E330" s="118">
        <f t="shared" si="55"/>
        <v>2903820.4508820814</v>
      </c>
      <c r="F330" s="118">
        <f t="shared" si="55"/>
        <v>2742497.0924997437</v>
      </c>
      <c r="G330" s="118">
        <f t="shared" si="55"/>
        <v>2581173.734117406</v>
      </c>
      <c r="H330" s="119">
        <f t="shared" si="55"/>
        <v>2419850.3757350678</v>
      </c>
    </row>
    <row r="331" spans="1:8" customFormat="1" outlineLevel="1" x14ac:dyDescent="0.25">
      <c r="A331" s="63"/>
      <c r="B331" s="117" t="s">
        <v>200</v>
      </c>
      <c r="C331" s="128">
        <f t="shared" ref="C331:H331" si="56">C141+C227</f>
        <v>1183213.3203894349</v>
      </c>
      <c r="D331" s="118">
        <f t="shared" si="56"/>
        <v>1124052.6543699631</v>
      </c>
      <c r="E331" s="118">
        <f t="shared" si="56"/>
        <v>1064891.9883504915</v>
      </c>
      <c r="F331" s="118">
        <f t="shared" si="56"/>
        <v>1005731.3223310197</v>
      </c>
      <c r="G331" s="118">
        <f t="shared" si="56"/>
        <v>946570.65631154797</v>
      </c>
      <c r="H331" s="119">
        <f t="shared" si="56"/>
        <v>887409.99029207625</v>
      </c>
    </row>
    <row r="332" spans="1:8" customFormat="1" outlineLevel="1" x14ac:dyDescent="0.25">
      <c r="A332" s="63"/>
      <c r="B332" s="117" t="s">
        <v>201</v>
      </c>
      <c r="C332" s="128">
        <f t="shared" ref="C332:H332" si="57">C142+C234</f>
        <v>388534.88348542689</v>
      </c>
      <c r="D332" s="118">
        <f t="shared" si="57"/>
        <v>369108.13931115554</v>
      </c>
      <c r="E332" s="118">
        <f t="shared" si="57"/>
        <v>349681.39513688418</v>
      </c>
      <c r="F332" s="118">
        <f t="shared" si="57"/>
        <v>330254.65096261282</v>
      </c>
      <c r="G332" s="118">
        <f t="shared" si="57"/>
        <v>310827.90678834153</v>
      </c>
      <c r="H332" s="119">
        <f t="shared" si="57"/>
        <v>291401.16261407017</v>
      </c>
    </row>
    <row r="333" spans="1:8" customFormat="1" outlineLevel="1" x14ac:dyDescent="0.25">
      <c r="A333" s="63"/>
      <c r="B333" s="117" t="s">
        <v>202</v>
      </c>
      <c r="C333" s="128">
        <f t="shared" ref="C333:H333" si="58">C143+C241</f>
        <v>0</v>
      </c>
      <c r="D333" s="118">
        <f t="shared" si="58"/>
        <v>0</v>
      </c>
      <c r="E333" s="118">
        <f t="shared" si="58"/>
        <v>0</v>
      </c>
      <c r="F333" s="118">
        <f t="shared" si="58"/>
        <v>0</v>
      </c>
      <c r="G333" s="118">
        <f t="shared" si="58"/>
        <v>0</v>
      </c>
      <c r="H333" s="119">
        <f t="shared" si="58"/>
        <v>0</v>
      </c>
    </row>
    <row r="334" spans="1:8" customFormat="1" outlineLevel="1" x14ac:dyDescent="0.25">
      <c r="A334" s="63"/>
      <c r="B334" s="117" t="s">
        <v>203</v>
      </c>
      <c r="C334" s="128">
        <f t="shared" ref="C334:H334" si="59">C144+C248</f>
        <v>934738.52310765348</v>
      </c>
      <c r="D334" s="118">
        <f t="shared" si="59"/>
        <v>934738.52310765348</v>
      </c>
      <c r="E334" s="118">
        <f t="shared" si="59"/>
        <v>934738.52310765348</v>
      </c>
      <c r="F334" s="118">
        <f t="shared" si="59"/>
        <v>934738.52310765348</v>
      </c>
      <c r="G334" s="118">
        <f t="shared" si="59"/>
        <v>934738.52310765348</v>
      </c>
      <c r="H334" s="119">
        <f t="shared" si="59"/>
        <v>934738.52310765348</v>
      </c>
    </row>
    <row r="335" spans="1:8" customFormat="1" outlineLevel="1" x14ac:dyDescent="0.25">
      <c r="A335" s="63"/>
      <c r="B335" s="117" t="s">
        <v>204</v>
      </c>
      <c r="C335" s="128">
        <f t="shared" ref="C335:H335" si="60">C145+C255</f>
        <v>0</v>
      </c>
      <c r="D335" s="118">
        <f t="shared" si="60"/>
        <v>0</v>
      </c>
      <c r="E335" s="118">
        <f t="shared" si="60"/>
        <v>0</v>
      </c>
      <c r="F335" s="118">
        <f t="shared" si="60"/>
        <v>0</v>
      </c>
      <c r="G335" s="118">
        <f t="shared" si="60"/>
        <v>0</v>
      </c>
      <c r="H335" s="119">
        <f t="shared" si="60"/>
        <v>0</v>
      </c>
    </row>
    <row r="336" spans="1:8" customFormat="1" outlineLevel="1" x14ac:dyDescent="0.25">
      <c r="A336" s="63"/>
      <c r="B336" s="117" t="s">
        <v>205</v>
      </c>
      <c r="C336" s="128">
        <f t="shared" ref="C336:H336" si="61">C146+C262</f>
        <v>252016.06545058839</v>
      </c>
      <c r="D336" s="118">
        <f t="shared" si="61"/>
        <v>239415.26217805897</v>
      </c>
      <c r="E336" s="118">
        <f t="shared" si="61"/>
        <v>226814.45890552955</v>
      </c>
      <c r="F336" s="118">
        <f t="shared" si="61"/>
        <v>214213.65563300013</v>
      </c>
      <c r="G336" s="118">
        <f t="shared" si="61"/>
        <v>201612.85236047072</v>
      </c>
      <c r="H336" s="119">
        <f t="shared" si="61"/>
        <v>189012.0490879413</v>
      </c>
    </row>
    <row r="337" spans="1:8" customFormat="1" outlineLevel="1" x14ac:dyDescent="0.25">
      <c r="A337" s="63"/>
      <c r="B337" s="117" t="s">
        <v>206</v>
      </c>
      <c r="C337" s="128">
        <f t="shared" ref="C337:H337" si="62">C147+C269</f>
        <v>0</v>
      </c>
      <c r="D337" s="118">
        <f t="shared" si="62"/>
        <v>0</v>
      </c>
      <c r="E337" s="118">
        <f t="shared" si="62"/>
        <v>0</v>
      </c>
      <c r="F337" s="118">
        <f t="shared" si="62"/>
        <v>0</v>
      </c>
      <c r="G337" s="118">
        <f t="shared" si="62"/>
        <v>0</v>
      </c>
      <c r="H337" s="119">
        <f t="shared" si="62"/>
        <v>0</v>
      </c>
    </row>
    <row r="338" spans="1:8" customFormat="1" outlineLevel="1" x14ac:dyDescent="0.25">
      <c r="A338" s="63"/>
      <c r="B338" s="117" t="s">
        <v>207</v>
      </c>
      <c r="C338" s="128">
        <f t="shared" ref="C338:H338" si="63">C148+C276</f>
        <v>0</v>
      </c>
      <c r="D338" s="118">
        <f t="shared" si="63"/>
        <v>0</v>
      </c>
      <c r="E338" s="118">
        <f t="shared" si="63"/>
        <v>0</v>
      </c>
      <c r="F338" s="118">
        <f t="shared" si="63"/>
        <v>0</v>
      </c>
      <c r="G338" s="118">
        <f t="shared" si="63"/>
        <v>0</v>
      </c>
      <c r="H338" s="119">
        <f t="shared" si="63"/>
        <v>0</v>
      </c>
    </row>
    <row r="339" spans="1:8" customFormat="1" outlineLevel="1" x14ac:dyDescent="0.25">
      <c r="A339" s="63"/>
      <c r="B339" s="117" t="s">
        <v>208</v>
      </c>
      <c r="C339" s="128">
        <f t="shared" ref="C339:H339" si="64">C149+C283</f>
        <v>0</v>
      </c>
      <c r="D339" s="118">
        <f t="shared" si="64"/>
        <v>0</v>
      </c>
      <c r="E339" s="118">
        <f t="shared" si="64"/>
        <v>0</v>
      </c>
      <c r="F339" s="118">
        <f t="shared" si="64"/>
        <v>0</v>
      </c>
      <c r="G339" s="118">
        <f t="shared" si="64"/>
        <v>0</v>
      </c>
      <c r="H339" s="119">
        <f t="shared" si="64"/>
        <v>0</v>
      </c>
    </row>
    <row r="340" spans="1:8" customFormat="1" outlineLevel="1" x14ac:dyDescent="0.25">
      <c r="A340" s="63"/>
      <c r="B340" s="117" t="s">
        <v>209</v>
      </c>
      <c r="C340" s="128">
        <f t="shared" ref="C340:H340" si="65">C150+C290</f>
        <v>2864484.10253157</v>
      </c>
      <c r="D340" s="118">
        <f t="shared" si="65"/>
        <v>2721259.8974049916</v>
      </c>
      <c r="E340" s="118">
        <f t="shared" si="65"/>
        <v>2578035.6922784131</v>
      </c>
      <c r="F340" s="118">
        <f t="shared" si="65"/>
        <v>2434811.4871518346</v>
      </c>
      <c r="G340" s="118">
        <f t="shared" si="65"/>
        <v>2291587.2820252562</v>
      </c>
      <c r="H340" s="119">
        <f t="shared" si="65"/>
        <v>2148363.0768986773</v>
      </c>
    </row>
    <row r="341" spans="1:8" customFormat="1" outlineLevel="1" x14ac:dyDescent="0.25">
      <c r="A341" s="63"/>
      <c r="B341" s="117" t="s">
        <v>210</v>
      </c>
      <c r="C341" s="128">
        <f t="shared" ref="C341:H341" si="66">C151+C297</f>
        <v>3046369.6633720007</v>
      </c>
      <c r="D341" s="118">
        <f t="shared" si="66"/>
        <v>2894051.1802034006</v>
      </c>
      <c r="E341" s="118">
        <f t="shared" si="66"/>
        <v>2741732.6970348004</v>
      </c>
      <c r="F341" s="118">
        <f t="shared" si="66"/>
        <v>2589414.2138662003</v>
      </c>
      <c r="G341" s="118">
        <f t="shared" si="66"/>
        <v>2437095.7306976006</v>
      </c>
      <c r="H341" s="119">
        <f t="shared" si="66"/>
        <v>2284777.2475290005</v>
      </c>
    </row>
    <row r="342" spans="1:8" customFormat="1" outlineLevel="1" x14ac:dyDescent="0.25">
      <c r="A342" s="63"/>
      <c r="B342" s="117" t="s">
        <v>212</v>
      </c>
      <c r="C342" s="128">
        <f t="shared" ref="C342:H342" si="67">C152+C304</f>
        <v>7867885.8072302435</v>
      </c>
      <c r="D342" s="118">
        <f t="shared" si="67"/>
        <v>7474491.516868731</v>
      </c>
      <c r="E342" s="118">
        <f t="shared" si="67"/>
        <v>7081097.2265072186</v>
      </c>
      <c r="F342" s="118">
        <f t="shared" si="67"/>
        <v>6687702.936145707</v>
      </c>
      <c r="G342" s="118">
        <f t="shared" si="67"/>
        <v>6294308.6457841946</v>
      </c>
      <c r="H342" s="119">
        <f t="shared" si="67"/>
        <v>5900914.3554226821</v>
      </c>
    </row>
    <row r="343" spans="1:8" customFormat="1" outlineLevel="1" x14ac:dyDescent="0.25">
      <c r="A343" s="63"/>
      <c r="B343" s="130" t="s">
        <v>244</v>
      </c>
      <c r="C343" s="131">
        <f t="shared" ref="C343:H343" si="68">C153+C311</f>
        <v>0</v>
      </c>
      <c r="D343" s="122">
        <f t="shared" si="68"/>
        <v>0</v>
      </c>
      <c r="E343" s="122">
        <f t="shared" si="68"/>
        <v>0</v>
      </c>
      <c r="F343" s="122">
        <f t="shared" si="68"/>
        <v>0</v>
      </c>
      <c r="G343" s="122">
        <f t="shared" si="68"/>
        <v>0</v>
      </c>
      <c r="H343" s="123">
        <f t="shared" si="68"/>
        <v>0</v>
      </c>
    </row>
    <row r="344" spans="1:8" customFormat="1" x14ac:dyDescent="0.25">
      <c r="A344" s="63"/>
      <c r="B344" s="63"/>
      <c r="C344" s="63"/>
      <c r="D344" s="63"/>
      <c r="E344" s="63"/>
      <c r="F344" s="63"/>
      <c r="G344" s="63"/>
      <c r="H344" s="63"/>
    </row>
    <row r="345" spans="1:8" customFormat="1" x14ac:dyDescent="0.25">
      <c r="A345" s="63"/>
      <c r="B345" s="63"/>
      <c r="C345" s="63"/>
      <c r="D345" s="63"/>
      <c r="E345" s="63"/>
      <c r="F345" s="63"/>
      <c r="G345" s="63"/>
      <c r="H345" s="63"/>
    </row>
    <row r="346" spans="1:8" customFormat="1" x14ac:dyDescent="0.25">
      <c r="A346" s="63"/>
      <c r="B346" s="63"/>
      <c r="C346" s="63"/>
      <c r="D346" s="63"/>
      <c r="E346" s="63"/>
      <c r="F346" s="63"/>
      <c r="G346" s="63"/>
      <c r="H346" s="63"/>
    </row>
    <row r="347" spans="1:8" customFormat="1" ht="18.75" x14ac:dyDescent="0.25">
      <c r="A347" s="63"/>
      <c r="B347" s="141" t="s">
        <v>279</v>
      </c>
      <c r="C347" s="63" t="s">
        <v>304</v>
      </c>
      <c r="D347" s="63">
        <v>1.0350251692177395</v>
      </c>
      <c r="E347" s="63">
        <v>1.0350251692177395</v>
      </c>
      <c r="F347" s="63">
        <v>1.0350251692177395</v>
      </c>
      <c r="G347" s="63">
        <v>1.0350251692177395</v>
      </c>
      <c r="H347" s="63">
        <v>1.0350251692177395</v>
      </c>
    </row>
    <row r="348" spans="1:8" customFormat="1" ht="18.75" x14ac:dyDescent="0.25">
      <c r="A348" s="63"/>
      <c r="B348" s="142" t="s">
        <v>274</v>
      </c>
      <c r="C348" s="143">
        <f>SUM(C349:C370)</f>
        <v>0</v>
      </c>
      <c r="D348" s="144">
        <f t="shared" ref="D348:H348" si="69">SUM(D349:D370)</f>
        <v>154127566.96445218</v>
      </c>
      <c r="E348" s="144">
        <f t="shared" si="69"/>
        <v>170242790.4729057</v>
      </c>
      <c r="F348" s="144">
        <f t="shared" si="69"/>
        <v>210062106.82291573</v>
      </c>
      <c r="G348" s="144">
        <f t="shared" si="69"/>
        <v>217498024.25599876</v>
      </c>
      <c r="H348" s="145">
        <f t="shared" si="69"/>
        <v>213960611.48725116</v>
      </c>
    </row>
    <row r="349" spans="1:8" customFormat="1" outlineLevel="1" x14ac:dyDescent="0.25">
      <c r="A349" s="63"/>
      <c r="B349" s="114" t="s">
        <v>186</v>
      </c>
      <c r="C349" s="126">
        <v>0</v>
      </c>
      <c r="D349" s="115">
        <f>(CAPEX!K11+CAPEX!K37)*D$347</f>
        <v>37740061.889186159</v>
      </c>
      <c r="E349" s="115">
        <f>(CAPEX!L11+CAPEX!L37)*E$347</f>
        <v>44377153.457367033</v>
      </c>
      <c r="F349" s="115">
        <f>(CAPEX!M11+CAPEX!M37)*F$347</f>
        <v>47919204.65110603</v>
      </c>
      <c r="G349" s="115">
        <f>(CAPEX!N11+CAPEX!N37)*G$347</f>
        <v>49767300.309056766</v>
      </c>
      <c r="H349" s="116">
        <f>(CAPEX!O11+CAPEX!O37)*H$347</f>
        <v>53190302.85368149</v>
      </c>
    </row>
    <row r="350" spans="1:8" customFormat="1" outlineLevel="1" x14ac:dyDescent="0.25">
      <c r="A350" s="63"/>
      <c r="B350" s="117" t="s">
        <v>188</v>
      </c>
      <c r="C350" s="128">
        <v>0</v>
      </c>
      <c r="D350" s="118">
        <f>(CAPEX!K12+CAPEX!K38)*D$347</f>
        <v>4280468.5354338437</v>
      </c>
      <c r="E350" s="118">
        <f>(CAPEX!L12+CAPEX!L38)*E$347</f>
        <v>7458767.5989953447</v>
      </c>
      <c r="F350" s="118">
        <f>(CAPEX!M12+CAPEX!M38)*F$347</f>
        <v>13200466.941026926</v>
      </c>
      <c r="G350" s="118">
        <f>(CAPEX!N12+CAPEX!N38)*G$347</f>
        <v>10414562.71803805</v>
      </c>
      <c r="H350" s="119">
        <f>(CAPEX!O12+CAPEX!O38)*H$347</f>
        <v>18527414.072883267</v>
      </c>
    </row>
    <row r="351" spans="1:8" customFormat="1" outlineLevel="1" x14ac:dyDescent="0.25">
      <c r="A351" s="63"/>
      <c r="B351" s="117" t="s">
        <v>190</v>
      </c>
      <c r="C351" s="128">
        <v>0</v>
      </c>
      <c r="D351" s="118">
        <f>(CAPEX!K13+CAPEX!K39)*D$347</f>
        <v>5093735.5988548957</v>
      </c>
      <c r="E351" s="118">
        <f>(CAPEX!L13+CAPEX!L39)*E$347</f>
        <v>8568460.7134116795</v>
      </c>
      <c r="F351" s="118">
        <f>(CAPEX!M13+CAPEX!M39)*F$347</f>
        <v>14950283.33493782</v>
      </c>
      <c r="G351" s="118">
        <f>(CAPEX!N13+CAPEX!N39)*G$347</f>
        <v>13817601.716044806</v>
      </c>
      <c r="H351" s="119">
        <f>(CAPEX!O13+CAPEX!O39)*H$347</f>
        <v>4583584.5199298384</v>
      </c>
    </row>
    <row r="352" spans="1:8" customFormat="1" outlineLevel="1" x14ac:dyDescent="0.25">
      <c r="A352" s="63"/>
      <c r="B352" s="117" t="s">
        <v>192</v>
      </c>
      <c r="C352" s="128">
        <v>0</v>
      </c>
      <c r="D352" s="118">
        <f>(CAPEX!K14+CAPEX!K40)*D$347</f>
        <v>0</v>
      </c>
      <c r="E352" s="118">
        <f>(CAPEX!L14+CAPEX!L40)*E$347</f>
        <v>0</v>
      </c>
      <c r="F352" s="118">
        <f>(CAPEX!M14+CAPEX!M40)*F$347</f>
        <v>0</v>
      </c>
      <c r="G352" s="118">
        <f>(CAPEX!N14+CAPEX!N40)*G$347</f>
        <v>0</v>
      </c>
      <c r="H352" s="119">
        <f>(CAPEX!O14+CAPEX!O40)*H$347</f>
        <v>0</v>
      </c>
    </row>
    <row r="353" spans="1:8" customFormat="1" outlineLevel="1" x14ac:dyDescent="0.25">
      <c r="A353" s="63"/>
      <c r="B353" s="117" t="s">
        <v>194</v>
      </c>
      <c r="C353" s="128">
        <v>0</v>
      </c>
      <c r="D353" s="118">
        <f>(CAPEX!K15+CAPEX!K41)*D$347</f>
        <v>7342172.5642830031</v>
      </c>
      <c r="E353" s="118">
        <f>(CAPEX!L15+CAPEX!L41)*E$347</f>
        <v>0</v>
      </c>
      <c r="F353" s="118">
        <f>(CAPEX!M15+CAPEX!M41)*F$347</f>
        <v>0</v>
      </c>
      <c r="G353" s="118">
        <f>(CAPEX!N15+CAPEX!N41)*G$347</f>
        <v>0</v>
      </c>
      <c r="H353" s="119">
        <f>(CAPEX!O15+CAPEX!O41)*H$347</f>
        <v>0</v>
      </c>
    </row>
    <row r="354" spans="1:8" customFormat="1" outlineLevel="1" x14ac:dyDescent="0.25">
      <c r="A354" s="63"/>
      <c r="B354" s="117" t="s">
        <v>195</v>
      </c>
      <c r="C354" s="128">
        <v>0</v>
      </c>
      <c r="D354" s="118">
        <f>(CAPEX!K16+CAPEX!K42)*D$347</f>
        <v>0</v>
      </c>
      <c r="E354" s="118">
        <f>(CAPEX!L16+CAPEX!L42)*E$347</f>
        <v>0</v>
      </c>
      <c r="F354" s="118">
        <f>(CAPEX!M16+CAPEX!M42)*F$347</f>
        <v>0</v>
      </c>
      <c r="G354" s="118">
        <f>(CAPEX!N16+CAPEX!N42)*G$347</f>
        <v>0</v>
      </c>
      <c r="H354" s="119">
        <f>(CAPEX!O16+CAPEX!O42)*H$347</f>
        <v>0</v>
      </c>
    </row>
    <row r="355" spans="1:8" customFormat="1" outlineLevel="1" x14ac:dyDescent="0.25">
      <c r="A355" s="63"/>
      <c r="B355" s="117" t="s">
        <v>196</v>
      </c>
      <c r="C355" s="128">
        <v>0</v>
      </c>
      <c r="D355" s="118">
        <f>(CAPEX!K17+CAPEX!K43)*D$347</f>
        <v>65823180.825584963</v>
      </c>
      <c r="E355" s="118">
        <f>(CAPEX!L17+CAPEX!L43)*E$347</f>
        <v>76704479.209548712</v>
      </c>
      <c r="F355" s="118">
        <f>(CAPEX!M17+CAPEX!M43)*F$347</f>
        <v>87100126.165837497</v>
      </c>
      <c r="G355" s="118">
        <f>(CAPEX!N17+CAPEX!N43)*G$347</f>
        <v>101576831.13168536</v>
      </c>
      <c r="H355" s="119">
        <f>(CAPEX!O17+CAPEX!O43)*H$347</f>
        <v>105273780.76897959</v>
      </c>
    </row>
    <row r="356" spans="1:8" customFormat="1" outlineLevel="1" x14ac:dyDescent="0.25">
      <c r="A356" s="63"/>
      <c r="B356" s="117" t="s">
        <v>197</v>
      </c>
      <c r="C356" s="128">
        <v>0</v>
      </c>
      <c r="D356" s="118">
        <f>(CAPEX!K18+CAPEX!K44)*D$347</f>
        <v>7871263.0224867314</v>
      </c>
      <c r="E356" s="118">
        <f>(CAPEX!L18+CAPEX!L44)*E$347</f>
        <v>8295463.2683066456</v>
      </c>
      <c r="F356" s="118">
        <f>(CAPEX!M18+CAPEX!M44)*F$347</f>
        <v>8760678.0508849528</v>
      </c>
      <c r="G356" s="118">
        <f>(CAPEX!N18+CAPEX!N44)*G$347</f>
        <v>9084394.8805012703</v>
      </c>
      <c r="H356" s="119">
        <f>(CAPEX!O18+CAPEX!O44)*H$347</f>
        <v>8855472.7644778229</v>
      </c>
    </row>
    <row r="357" spans="1:8" customFormat="1" outlineLevel="1" x14ac:dyDescent="0.25">
      <c r="A357" s="63"/>
      <c r="B357" s="117" t="s">
        <v>198</v>
      </c>
      <c r="C357" s="128">
        <v>0</v>
      </c>
      <c r="D357" s="118">
        <f>(CAPEX!K19+CAPEX!K45)*D$347</f>
        <v>0</v>
      </c>
      <c r="E357" s="118">
        <f>(CAPEX!L19+CAPEX!L45)*E$347</f>
        <v>0</v>
      </c>
      <c r="F357" s="118">
        <f>(CAPEX!M19+CAPEX!M45)*F$347</f>
        <v>0</v>
      </c>
      <c r="G357" s="118">
        <f>(CAPEX!N19+CAPEX!N45)*G$347</f>
        <v>0</v>
      </c>
      <c r="H357" s="119">
        <f>(CAPEX!O19+CAPEX!O45)*H$347</f>
        <v>0</v>
      </c>
    </row>
    <row r="358" spans="1:8" customFormat="1" outlineLevel="1" x14ac:dyDescent="0.25">
      <c r="A358" s="63"/>
      <c r="B358" s="117" t="s">
        <v>199</v>
      </c>
      <c r="C358" s="128">
        <v>0</v>
      </c>
      <c r="D358" s="118">
        <f>(CAPEX!K20+CAPEX!K46)*D$347</f>
        <v>11272951.127767872</v>
      </c>
      <c r="E358" s="118">
        <f>(CAPEX!L20+CAPEX!L46)*E$347</f>
        <v>5606574.4640764762</v>
      </c>
      <c r="F358" s="118">
        <f>(CAPEX!M20+CAPEX!M46)*F$347</f>
        <v>8059605.1385642178</v>
      </c>
      <c r="G358" s="118">
        <f>(CAPEX!N20+CAPEX!N46)*G$347</f>
        <v>9554323.055239249</v>
      </c>
      <c r="H358" s="119">
        <f>(CAPEX!O20+CAPEX!O46)*H$347</f>
        <v>9640614.6749088038</v>
      </c>
    </row>
    <row r="359" spans="1:8" customFormat="1" outlineLevel="1" x14ac:dyDescent="0.25">
      <c r="A359" s="63"/>
      <c r="B359" s="117" t="s">
        <v>200</v>
      </c>
      <c r="C359" s="128">
        <v>0</v>
      </c>
      <c r="D359" s="118">
        <f>(CAPEX!K21+CAPEX!K47)*D$347</f>
        <v>0</v>
      </c>
      <c r="E359" s="118">
        <f>(CAPEX!L21+CAPEX!L47)*E$347</f>
        <v>0</v>
      </c>
      <c r="F359" s="118">
        <f>(CAPEX!M21+CAPEX!M47)*F$347</f>
        <v>0</v>
      </c>
      <c r="G359" s="118">
        <f>(CAPEX!N21+CAPEX!N47)*G$347</f>
        <v>0</v>
      </c>
      <c r="H359" s="119">
        <f>(CAPEX!O21+CAPEX!O47)*H$347</f>
        <v>0</v>
      </c>
    </row>
    <row r="360" spans="1:8" customFormat="1" outlineLevel="1" x14ac:dyDescent="0.25">
      <c r="A360" s="63"/>
      <c r="B360" s="117" t="s">
        <v>201</v>
      </c>
      <c r="C360" s="128">
        <v>0</v>
      </c>
      <c r="D360" s="118">
        <f>(CAPEX!K22+CAPEX!K48)*D$347</f>
        <v>0</v>
      </c>
      <c r="E360" s="118">
        <f>(CAPEX!L22+CAPEX!L48)*E$347</f>
        <v>0</v>
      </c>
      <c r="F360" s="118">
        <f>(CAPEX!M22+CAPEX!M48)*F$347</f>
        <v>0</v>
      </c>
      <c r="G360" s="118">
        <f>(CAPEX!N22+CAPEX!N48)*G$347</f>
        <v>0</v>
      </c>
      <c r="H360" s="119">
        <f>(CAPEX!O22+CAPEX!O48)*H$347</f>
        <v>0</v>
      </c>
    </row>
    <row r="361" spans="1:8" customFormat="1" outlineLevel="1" x14ac:dyDescent="0.25">
      <c r="A361" s="63"/>
      <c r="B361" s="117" t="s">
        <v>202</v>
      </c>
      <c r="C361" s="128">
        <v>0</v>
      </c>
      <c r="D361" s="118">
        <f>(CAPEX!K23+CAPEX!K49)*D$347</f>
        <v>0</v>
      </c>
      <c r="E361" s="118">
        <f>(CAPEX!L23+CAPEX!L49)*E$347</f>
        <v>0</v>
      </c>
      <c r="F361" s="118">
        <f>(CAPEX!M23+CAPEX!M49)*F$347</f>
        <v>0</v>
      </c>
      <c r="G361" s="118">
        <f>(CAPEX!N23+CAPEX!N49)*G$347</f>
        <v>0</v>
      </c>
      <c r="H361" s="119">
        <f>(CAPEX!O23+CAPEX!O49)*H$347</f>
        <v>0</v>
      </c>
    </row>
    <row r="362" spans="1:8" customFormat="1" outlineLevel="1" x14ac:dyDescent="0.25">
      <c r="A362" s="63"/>
      <c r="B362" s="117" t="s">
        <v>203</v>
      </c>
      <c r="C362" s="128">
        <v>0</v>
      </c>
      <c r="D362" s="118">
        <f>(CAPEX!K24+CAPEX!K50)*D$347</f>
        <v>1635339.7673640284</v>
      </c>
      <c r="E362" s="118">
        <f>(CAPEX!L24+CAPEX!L50)*E$347</f>
        <v>848720.63875854632</v>
      </c>
      <c r="F362" s="118">
        <f>(CAPEX!M24+CAPEX!M50)*F$347</f>
        <v>0</v>
      </c>
      <c r="G362" s="118">
        <f>(CAPEX!N24+CAPEX!N50)*G$347</f>
        <v>0</v>
      </c>
      <c r="H362" s="119">
        <f>(CAPEX!O24+CAPEX!O50)*H$347</f>
        <v>0</v>
      </c>
    </row>
    <row r="363" spans="1:8" customFormat="1" outlineLevel="1" x14ac:dyDescent="0.25">
      <c r="A363" s="63"/>
      <c r="B363" s="117" t="s">
        <v>204</v>
      </c>
      <c r="C363" s="128">
        <v>0</v>
      </c>
      <c r="D363" s="118">
        <f>(CAPEX!K25+CAPEX!K51)*D$347</f>
        <v>0</v>
      </c>
      <c r="E363" s="118">
        <f>(CAPEX!L25+CAPEX!L51)*E$347</f>
        <v>0</v>
      </c>
      <c r="F363" s="118">
        <f>(CAPEX!M25+CAPEX!M51)*F$347</f>
        <v>0</v>
      </c>
      <c r="G363" s="118">
        <f>(CAPEX!N25+CAPEX!N51)*G$347</f>
        <v>0</v>
      </c>
      <c r="H363" s="119">
        <f>(CAPEX!O25+CAPEX!O51)*H$347</f>
        <v>0</v>
      </c>
    </row>
    <row r="364" spans="1:8" customFormat="1" outlineLevel="1" x14ac:dyDescent="0.25">
      <c r="A364" s="63"/>
      <c r="B364" s="117" t="s">
        <v>205</v>
      </c>
      <c r="C364" s="128">
        <v>0</v>
      </c>
      <c r="D364" s="118">
        <f>(CAPEX!K26+CAPEX!K52)*D$347</f>
        <v>183278.81519588211</v>
      </c>
      <c r="E364" s="118">
        <f>(CAPEX!L26+CAPEX!L52)*E$347</f>
        <v>49429.571871788612</v>
      </c>
      <c r="F364" s="118">
        <f>(CAPEX!M26+CAPEX!M52)*F$347</f>
        <v>52214.889912241735</v>
      </c>
      <c r="G364" s="118">
        <f>(CAPEX!N26+CAPEX!N52)*G$347</f>
        <v>0</v>
      </c>
      <c r="H364" s="119">
        <f>(CAPEX!O26+CAPEX!O52)*H$347</f>
        <v>0</v>
      </c>
    </row>
    <row r="365" spans="1:8" customFormat="1" outlineLevel="1" x14ac:dyDescent="0.25">
      <c r="A365" s="63"/>
      <c r="B365" s="117" t="s">
        <v>206</v>
      </c>
      <c r="C365" s="128">
        <v>0</v>
      </c>
      <c r="D365" s="118">
        <f>(CAPEX!K27+CAPEX!K53)*D$347</f>
        <v>0</v>
      </c>
      <c r="E365" s="118">
        <f>(CAPEX!L27+CAPEX!L53)*E$347</f>
        <v>0</v>
      </c>
      <c r="F365" s="118">
        <f>(CAPEX!M27+CAPEX!M53)*F$347</f>
        <v>0</v>
      </c>
      <c r="G365" s="118">
        <f>(CAPEX!N27+CAPEX!N53)*G$347</f>
        <v>0</v>
      </c>
      <c r="H365" s="119">
        <f>(CAPEX!O27+CAPEX!O53)*H$347</f>
        <v>0</v>
      </c>
    </row>
    <row r="366" spans="1:8" customFormat="1" outlineLevel="1" x14ac:dyDescent="0.25">
      <c r="A366" s="63"/>
      <c r="B366" s="117" t="s">
        <v>207</v>
      </c>
      <c r="C366" s="128">
        <v>0</v>
      </c>
      <c r="D366" s="118">
        <f>(CAPEX!K28+CAPEX!K54)*D$347</f>
        <v>0</v>
      </c>
      <c r="E366" s="118">
        <f>(CAPEX!L28+CAPEX!L54)*E$347</f>
        <v>0</v>
      </c>
      <c r="F366" s="118">
        <f>(CAPEX!M28+CAPEX!M54)*F$347</f>
        <v>19561975.698215276</v>
      </c>
      <c r="G366" s="118">
        <f>(CAPEX!N28+CAPEX!N54)*G$347</f>
        <v>0</v>
      </c>
      <c r="H366" s="119">
        <f>(CAPEX!O28+CAPEX!O54)*H$347</f>
        <v>0</v>
      </c>
    </row>
    <row r="367" spans="1:8" customFormat="1" outlineLevel="1" x14ac:dyDescent="0.25">
      <c r="A367" s="63"/>
      <c r="B367" s="117" t="s">
        <v>208</v>
      </c>
      <c r="C367" s="128">
        <v>0</v>
      </c>
      <c r="D367" s="118">
        <f>(CAPEX!K29+CAPEX!K55)*D$347</f>
        <v>0</v>
      </c>
      <c r="E367" s="118">
        <f>(CAPEX!L29+CAPEX!L55)*E$347</f>
        <v>0</v>
      </c>
      <c r="F367" s="118">
        <f>(CAPEX!M29+CAPEX!M55)*F$347</f>
        <v>0</v>
      </c>
      <c r="G367" s="118">
        <f>(CAPEX!N29+CAPEX!N55)*G$347</f>
        <v>0</v>
      </c>
      <c r="H367" s="119">
        <f>(CAPEX!O29+CAPEX!O55)*H$347</f>
        <v>0</v>
      </c>
    </row>
    <row r="368" spans="1:8" customFormat="1" outlineLevel="1" x14ac:dyDescent="0.25">
      <c r="A368" s="63"/>
      <c r="B368" s="117" t="s">
        <v>209</v>
      </c>
      <c r="C368" s="128">
        <v>0</v>
      </c>
      <c r="D368" s="118">
        <f>(CAPEX!K30+CAPEX!K56)*D$347</f>
        <v>0</v>
      </c>
      <c r="E368" s="118">
        <f>(CAPEX!L30+CAPEX!L56)*E$347</f>
        <v>119569.81086808872</v>
      </c>
      <c r="F368" s="118">
        <f>(CAPEX!M30+CAPEX!M56)*F$347</f>
        <v>119569.81086808872</v>
      </c>
      <c r="G368" s="118">
        <f>(CAPEX!N30+CAPEX!N56)*G$347</f>
        <v>119569.81086808872</v>
      </c>
      <c r="H368" s="119">
        <f>(CAPEX!O30+CAPEX!O56)*H$347</f>
        <v>6847233.4107833961</v>
      </c>
    </row>
    <row r="369" spans="1:8" customFormat="1" outlineLevel="1" x14ac:dyDescent="0.25">
      <c r="A369" s="63"/>
      <c r="B369" s="117" t="s">
        <v>210</v>
      </c>
      <c r="C369" s="128">
        <v>0</v>
      </c>
      <c r="D369" s="118">
        <f>(CAPEX!K31+CAPEX!K57)*D$347</f>
        <v>53821.308799322454</v>
      </c>
      <c r="E369" s="118">
        <f>(CAPEX!L31+CAPEX!L57)*E$347</f>
        <v>256815.62011215161</v>
      </c>
      <c r="F369" s="118">
        <f>(CAPEX!M31+CAPEX!M57)*F$347</f>
        <v>256815.62011215161</v>
      </c>
      <c r="G369" s="118">
        <f>(CAPEX!N31+CAPEX!N57)*G$347</f>
        <v>256815.62011215161</v>
      </c>
      <c r="H369" s="119">
        <f>(CAPEX!O31+CAPEX!O57)*H$347</f>
        <v>256815.62011215161</v>
      </c>
    </row>
    <row r="370" spans="1:8" customFormat="1" outlineLevel="1" x14ac:dyDescent="0.25">
      <c r="A370" s="63"/>
      <c r="B370" s="130" t="s">
        <v>212</v>
      </c>
      <c r="C370" s="131">
        <v>0</v>
      </c>
      <c r="D370" s="122">
        <f>(CAPEX!K32+CAPEX!K58)*D$347</f>
        <v>12831293.509495456</v>
      </c>
      <c r="E370" s="122">
        <f>(CAPEX!L32+CAPEX!L58)*E$347</f>
        <v>17957356.119589232</v>
      </c>
      <c r="F370" s="122">
        <f>(CAPEX!M32+CAPEX!M58)*F$347</f>
        <v>10081166.521450527</v>
      </c>
      <c r="G370" s="122">
        <f>(CAPEX!N32+CAPEX!N58)*G$347</f>
        <v>22906625.014453005</v>
      </c>
      <c r="H370" s="123">
        <f>(CAPEX!O32+CAPEX!O58)*H$347</f>
        <v>6785392.8014947865</v>
      </c>
    </row>
    <row r="371" spans="1:8" customFormat="1" x14ac:dyDescent="0.25">
      <c r="A371" s="63"/>
      <c r="B371" s="63"/>
      <c r="C371" s="63"/>
      <c r="D371" s="63"/>
      <c r="E371" s="63"/>
      <c r="F371" s="63"/>
      <c r="G371" s="63"/>
      <c r="H371" s="63"/>
    </row>
    <row r="372" spans="1:8" customFormat="1" ht="18.75" x14ac:dyDescent="0.25">
      <c r="A372" s="63"/>
      <c r="B372" s="141" t="s">
        <v>279</v>
      </c>
      <c r="C372" s="63"/>
      <c r="D372" s="103"/>
      <c r="E372" s="103"/>
      <c r="F372" s="103"/>
      <c r="G372" s="103"/>
      <c r="H372" s="103"/>
    </row>
    <row r="373" spans="1:8" customFormat="1" ht="18.75" x14ac:dyDescent="0.25">
      <c r="A373" s="63"/>
      <c r="B373" s="142" t="s">
        <v>280</v>
      </c>
      <c r="C373" s="143">
        <f t="shared" ref="C373:H373" si="70">C374+C381+C388+C395+C402+C409+C416+C423+C430+C437+C444+C451+C458+C465+C472+C479+C486+C493+C500+C507+C514+C521</f>
        <v>0</v>
      </c>
      <c r="D373" s="144">
        <f t="shared" si="70"/>
        <v>154127566.96445218</v>
      </c>
      <c r="E373" s="144">
        <f t="shared" si="70"/>
        <v>324370357.43735784</v>
      </c>
      <c r="F373" s="144">
        <f t="shared" si="70"/>
        <v>534432464.26027358</v>
      </c>
      <c r="G373" s="144">
        <f t="shared" si="70"/>
        <v>751930488.51627254</v>
      </c>
      <c r="H373" s="145">
        <f t="shared" si="70"/>
        <v>965891100.00352335</v>
      </c>
    </row>
    <row r="374" spans="1:8" customFormat="1" x14ac:dyDescent="0.25">
      <c r="A374" s="63"/>
      <c r="B374" s="108" t="s">
        <v>186</v>
      </c>
      <c r="C374" s="109">
        <f t="shared" ref="C374:H374" si="71">SUM(C375:C380)</f>
        <v>0</v>
      </c>
      <c r="D374" s="109">
        <f t="shared" si="71"/>
        <v>37740061.889186159</v>
      </c>
      <c r="E374" s="109">
        <f t="shared" si="71"/>
        <v>82117215.346553192</v>
      </c>
      <c r="F374" s="109">
        <f t="shared" si="71"/>
        <v>130036419.99765922</v>
      </c>
      <c r="G374" s="109">
        <f t="shared" si="71"/>
        <v>179803720.306716</v>
      </c>
      <c r="H374" s="109">
        <f t="shared" si="71"/>
        <v>232994023.16039747</v>
      </c>
    </row>
    <row r="375" spans="1:8" customFormat="1" ht="15.75" x14ac:dyDescent="0.25">
      <c r="A375" s="63"/>
      <c r="B375" s="106" t="s">
        <v>277</v>
      </c>
      <c r="C375" s="107"/>
      <c r="D375" s="107"/>
      <c r="E375" s="107"/>
      <c r="F375" s="107"/>
      <c r="G375" s="107"/>
      <c r="H375" s="107"/>
    </row>
    <row r="376" spans="1:8" customFormat="1" ht="15.75" outlineLevel="1" x14ac:dyDescent="0.25">
      <c r="A376" s="63"/>
      <c r="B376" s="106" t="s">
        <v>83</v>
      </c>
      <c r="C376" s="107"/>
      <c r="D376" s="73" cm="1">
        <f t="array" ref="D376">INDEX($349:$349,ROW(A4))</f>
        <v>37740061.889186159</v>
      </c>
      <c r="E376" s="73" cm="1">
        <f t="array" ref="E376">INDEX($349:$349,ROW(B4))</f>
        <v>37740061.889186159</v>
      </c>
      <c r="F376" s="73" cm="1">
        <f t="array" ref="F376">INDEX($349:$349,ROW(C4))</f>
        <v>37740061.889186159</v>
      </c>
      <c r="G376" s="73" cm="1">
        <f t="array" ref="G376">INDEX($349:$349,ROW(D4))</f>
        <v>37740061.889186159</v>
      </c>
      <c r="H376" s="73" cm="1">
        <f t="array" ref="H376">INDEX($349:$349,ROW(E4))</f>
        <v>37740061.889186159</v>
      </c>
    </row>
    <row r="377" spans="1:8" customFormat="1" ht="15.75" outlineLevel="1" x14ac:dyDescent="0.25">
      <c r="A377" s="63"/>
      <c r="B377" s="106" t="s">
        <v>84</v>
      </c>
      <c r="C377" s="107"/>
      <c r="D377" s="107"/>
      <c r="E377" s="73" cm="1">
        <f t="array" ref="E377">INDEX($349:$349,ROW(B5))</f>
        <v>44377153.457367033</v>
      </c>
      <c r="F377" s="73" cm="1">
        <f t="array" ref="F377">INDEX($349:$349,ROW(C5))</f>
        <v>44377153.457367033</v>
      </c>
      <c r="G377" s="73" cm="1">
        <f t="array" ref="G377">INDEX($349:$349,ROW(D5))</f>
        <v>44377153.457367033</v>
      </c>
      <c r="H377" s="73" cm="1">
        <f t="array" ref="H377">INDEX($349:$349,ROW(E5))</f>
        <v>44377153.457367033</v>
      </c>
    </row>
    <row r="378" spans="1:8" customFormat="1" ht="15.75" outlineLevel="1" x14ac:dyDescent="0.25">
      <c r="A378" s="63"/>
      <c r="B378" s="106" t="s">
        <v>85</v>
      </c>
      <c r="C378" s="107"/>
      <c r="D378" s="107"/>
      <c r="E378" s="107"/>
      <c r="F378" s="73" cm="1">
        <f t="array" ref="F378">INDEX($349:$349,ROW(C6))</f>
        <v>47919204.65110603</v>
      </c>
      <c r="G378" s="73" cm="1">
        <f t="array" ref="G378">INDEX($349:$349,ROW(D6))</f>
        <v>47919204.65110603</v>
      </c>
      <c r="H378" s="73" cm="1">
        <f t="array" ref="H378">INDEX($349:$349,ROW(E6))</f>
        <v>47919204.65110603</v>
      </c>
    </row>
    <row r="379" spans="1:8" customFormat="1" ht="15.75" outlineLevel="1" x14ac:dyDescent="0.25">
      <c r="A379" s="63"/>
      <c r="B379" s="106" t="s">
        <v>86</v>
      </c>
      <c r="C379" s="107"/>
      <c r="D379" s="107"/>
      <c r="E379" s="107"/>
      <c r="F379" s="107"/>
      <c r="G379" s="73" cm="1">
        <f t="array" ref="G379">INDEX($349:$349,ROW(D7))</f>
        <v>49767300.309056766</v>
      </c>
      <c r="H379" s="73" cm="1">
        <f t="array" ref="H379">INDEX($349:$349,ROW(E7))</f>
        <v>49767300.309056766</v>
      </c>
    </row>
    <row r="380" spans="1:8" customFormat="1" ht="15.75" outlineLevel="1" x14ac:dyDescent="0.25">
      <c r="A380" s="63"/>
      <c r="B380" s="106" t="s">
        <v>87</v>
      </c>
      <c r="C380" s="107"/>
      <c r="D380" s="107"/>
      <c r="E380" s="107"/>
      <c r="F380" s="107"/>
      <c r="G380" s="107"/>
      <c r="H380" s="73" cm="1">
        <f t="array" ref="H380">INDEX($349:$349,ROW(E8))</f>
        <v>53190302.85368149</v>
      </c>
    </row>
    <row r="381" spans="1:8" customFormat="1" x14ac:dyDescent="0.25">
      <c r="A381" s="63"/>
      <c r="B381" s="108" t="s">
        <v>188</v>
      </c>
      <c r="C381" s="109">
        <f t="shared" ref="C381:H381" si="72">SUM(C382:C387)</f>
        <v>0</v>
      </c>
      <c r="D381" s="109">
        <f t="shared" si="72"/>
        <v>4280468.5354338437</v>
      </c>
      <c r="E381" s="109">
        <f t="shared" si="72"/>
        <v>11739236.134429188</v>
      </c>
      <c r="F381" s="109">
        <f t="shared" si="72"/>
        <v>24939703.075456113</v>
      </c>
      <c r="G381" s="109">
        <f t="shared" si="72"/>
        <v>35354265.793494165</v>
      </c>
      <c r="H381" s="109">
        <f t="shared" si="72"/>
        <v>53881679.866377428</v>
      </c>
    </row>
    <row r="382" spans="1:8" customFormat="1" ht="15.75" x14ac:dyDescent="0.25">
      <c r="A382" s="63"/>
      <c r="B382" s="106" t="s">
        <v>277</v>
      </c>
      <c r="C382" s="107"/>
      <c r="D382" s="107"/>
      <c r="E382" s="107"/>
      <c r="F382" s="107"/>
      <c r="G382" s="107"/>
      <c r="H382" s="107"/>
    </row>
    <row r="383" spans="1:8" customFormat="1" ht="15.75" outlineLevel="1" x14ac:dyDescent="0.25">
      <c r="A383" s="63"/>
      <c r="B383" s="106" t="s">
        <v>83</v>
      </c>
      <c r="C383" s="107"/>
      <c r="D383" s="73" cm="1">
        <f t="array" ref="D383">INDEX($350:$350,ROW(A4))</f>
        <v>4280468.5354338437</v>
      </c>
      <c r="E383" s="73" cm="1">
        <f t="array" ref="E383">INDEX($350:$350,ROW(B4))</f>
        <v>4280468.5354338437</v>
      </c>
      <c r="F383" s="73" cm="1">
        <f t="array" ref="F383">INDEX($350:$350,ROW(C4))</f>
        <v>4280468.5354338437</v>
      </c>
      <c r="G383" s="73" cm="1">
        <f t="array" ref="G383">INDEX($350:$350,ROW(D4))</f>
        <v>4280468.5354338437</v>
      </c>
      <c r="H383" s="73" cm="1">
        <f t="array" ref="H383">INDEX($350:$350,ROW(E4))</f>
        <v>4280468.5354338437</v>
      </c>
    </row>
    <row r="384" spans="1:8" customFormat="1" ht="15.75" outlineLevel="1" x14ac:dyDescent="0.25">
      <c r="A384" s="63"/>
      <c r="B384" s="106" t="s">
        <v>84</v>
      </c>
      <c r="C384" s="107"/>
      <c r="D384" s="107"/>
      <c r="E384" s="73" cm="1">
        <f t="array" ref="E384">INDEX($350:$350,ROW(B5))</f>
        <v>7458767.5989953447</v>
      </c>
      <c r="F384" s="73" cm="1">
        <f t="array" ref="F384">INDEX($350:$350,ROW(C5))</f>
        <v>7458767.5989953447</v>
      </c>
      <c r="G384" s="73" cm="1">
        <f t="array" ref="G384">INDEX($350:$350,ROW(D5))</f>
        <v>7458767.5989953447</v>
      </c>
      <c r="H384" s="73" cm="1">
        <f t="array" ref="H384">INDEX($350:$350,ROW(E5))</f>
        <v>7458767.5989953447</v>
      </c>
    </row>
    <row r="385" spans="1:8" customFormat="1" ht="15.75" outlineLevel="1" x14ac:dyDescent="0.25">
      <c r="A385" s="63"/>
      <c r="B385" s="106" t="s">
        <v>85</v>
      </c>
      <c r="C385" s="107"/>
      <c r="D385" s="107"/>
      <c r="E385" s="107"/>
      <c r="F385" s="73" cm="1">
        <f t="array" ref="F385">INDEX($350:$350,ROW(C6))</f>
        <v>13200466.941026926</v>
      </c>
      <c r="G385" s="73" cm="1">
        <f t="array" ref="G385">INDEX($350:$350,ROW(D6))</f>
        <v>13200466.941026926</v>
      </c>
      <c r="H385" s="73" cm="1">
        <f t="array" ref="H385">INDEX($350:$350,ROW(E6))</f>
        <v>13200466.941026926</v>
      </c>
    </row>
    <row r="386" spans="1:8" customFormat="1" ht="15.75" outlineLevel="1" x14ac:dyDescent="0.25">
      <c r="A386" s="63"/>
      <c r="B386" s="106" t="s">
        <v>86</v>
      </c>
      <c r="C386" s="107"/>
      <c r="D386" s="107"/>
      <c r="E386" s="107"/>
      <c r="F386" s="107"/>
      <c r="G386" s="73" cm="1">
        <f t="array" ref="G386">INDEX($350:$350,ROW(D7))</f>
        <v>10414562.71803805</v>
      </c>
      <c r="H386" s="73" cm="1">
        <f t="array" ref="H386">INDEX($350:$350,ROW(E7))</f>
        <v>10414562.71803805</v>
      </c>
    </row>
    <row r="387" spans="1:8" customFormat="1" ht="15.75" outlineLevel="1" x14ac:dyDescent="0.25">
      <c r="A387" s="63"/>
      <c r="B387" s="106" t="s">
        <v>87</v>
      </c>
      <c r="C387" s="107"/>
      <c r="D387" s="107"/>
      <c r="E387" s="107"/>
      <c r="F387" s="107"/>
      <c r="G387" s="107"/>
      <c r="H387" s="73" cm="1">
        <f t="array" ref="H387">INDEX($350:$350,ROW(E8))</f>
        <v>18527414.072883267</v>
      </c>
    </row>
    <row r="388" spans="1:8" customFormat="1" x14ac:dyDescent="0.25">
      <c r="A388" s="63"/>
      <c r="B388" s="108" t="s">
        <v>190</v>
      </c>
      <c r="C388" s="109">
        <f t="shared" ref="C388:H388" si="73">SUM(C389:C394)</f>
        <v>0</v>
      </c>
      <c r="D388" s="109">
        <f t="shared" si="73"/>
        <v>5093735.5988548957</v>
      </c>
      <c r="E388" s="109">
        <f t="shared" si="73"/>
        <v>13662196.312266575</v>
      </c>
      <c r="F388" s="109">
        <f t="shared" si="73"/>
        <v>28612479.647204395</v>
      </c>
      <c r="G388" s="109">
        <f t="shared" si="73"/>
        <v>42430081.363249198</v>
      </c>
      <c r="H388" s="109">
        <f t="shared" si="73"/>
        <v>47013665.883179039</v>
      </c>
    </row>
    <row r="389" spans="1:8" customFormat="1" ht="15.75" x14ac:dyDescent="0.25">
      <c r="A389" s="63"/>
      <c r="B389" s="106" t="s">
        <v>277</v>
      </c>
      <c r="C389" s="107"/>
      <c r="D389" s="107"/>
      <c r="E389" s="107"/>
      <c r="F389" s="107"/>
      <c r="G389" s="107"/>
      <c r="H389" s="107"/>
    </row>
    <row r="390" spans="1:8" customFormat="1" ht="15.75" outlineLevel="1" x14ac:dyDescent="0.25">
      <c r="A390" s="63"/>
      <c r="B390" s="106" t="s">
        <v>83</v>
      </c>
      <c r="C390" s="107"/>
      <c r="D390" s="73" cm="1">
        <f t="array" ref="D390">INDEX($351:$351,ROW(A4))</f>
        <v>5093735.5988548957</v>
      </c>
      <c r="E390" s="73" cm="1">
        <f t="array" ref="E390">INDEX($351:$351,ROW(B4))</f>
        <v>5093735.5988548957</v>
      </c>
      <c r="F390" s="73" cm="1">
        <f t="array" ref="F390">INDEX($351:$351,ROW(C4))</f>
        <v>5093735.5988548957</v>
      </c>
      <c r="G390" s="73" cm="1">
        <f t="array" ref="G390">INDEX($351:$351,ROW(D4))</f>
        <v>5093735.5988548957</v>
      </c>
      <c r="H390" s="73" cm="1">
        <f t="array" ref="H390">INDEX($351:$351,ROW(E4))</f>
        <v>5093735.5988548957</v>
      </c>
    </row>
    <row r="391" spans="1:8" customFormat="1" ht="15.75" outlineLevel="1" x14ac:dyDescent="0.25">
      <c r="A391" s="63"/>
      <c r="B391" s="106" t="s">
        <v>84</v>
      </c>
      <c r="C391" s="107"/>
      <c r="D391" s="107"/>
      <c r="E391" s="73" cm="1">
        <f t="array" ref="E391">INDEX($351:$351,ROW(B5))</f>
        <v>8568460.7134116795</v>
      </c>
      <c r="F391" s="73" cm="1">
        <f t="array" ref="F391">INDEX($351:$351,ROW(C5))</f>
        <v>8568460.7134116795</v>
      </c>
      <c r="G391" s="73" cm="1">
        <f t="array" ref="G391">INDEX($351:$351,ROW(D5))</f>
        <v>8568460.7134116795</v>
      </c>
      <c r="H391" s="73" cm="1">
        <f t="array" ref="H391">INDEX($351:$351,ROW(E5))</f>
        <v>8568460.7134116795</v>
      </c>
    </row>
    <row r="392" spans="1:8" customFormat="1" ht="15.75" outlineLevel="1" x14ac:dyDescent="0.25">
      <c r="A392" s="63"/>
      <c r="B392" s="106" t="s">
        <v>85</v>
      </c>
      <c r="C392" s="107"/>
      <c r="D392" s="107"/>
      <c r="E392" s="107"/>
      <c r="F392" s="73" cm="1">
        <f t="array" ref="F392">INDEX($351:$351,ROW(C6))</f>
        <v>14950283.33493782</v>
      </c>
      <c r="G392" s="73" cm="1">
        <f t="array" ref="G392">INDEX($351:$351,ROW(D6))</f>
        <v>14950283.33493782</v>
      </c>
      <c r="H392" s="73" cm="1">
        <f t="array" ref="H392">INDEX($351:$351,ROW(E6))</f>
        <v>14950283.33493782</v>
      </c>
    </row>
    <row r="393" spans="1:8" customFormat="1" ht="15.75" outlineLevel="1" x14ac:dyDescent="0.25">
      <c r="A393" s="63"/>
      <c r="B393" s="106" t="s">
        <v>86</v>
      </c>
      <c r="C393" s="107"/>
      <c r="D393" s="107"/>
      <c r="E393" s="107"/>
      <c r="F393" s="107"/>
      <c r="G393" s="73" cm="1">
        <f t="array" ref="G393">INDEX($351:$351,ROW(D7))</f>
        <v>13817601.716044806</v>
      </c>
      <c r="H393" s="73" cm="1">
        <f t="array" ref="H393">INDEX($351:$351,ROW(E7))</f>
        <v>13817601.716044806</v>
      </c>
    </row>
    <row r="394" spans="1:8" customFormat="1" ht="15.75" outlineLevel="1" x14ac:dyDescent="0.25">
      <c r="A394" s="63"/>
      <c r="B394" s="106" t="s">
        <v>87</v>
      </c>
      <c r="C394" s="107"/>
      <c r="D394" s="107"/>
      <c r="E394" s="107"/>
      <c r="F394" s="107"/>
      <c r="G394" s="107"/>
      <c r="H394" s="73" cm="1">
        <f t="array" ref="H394">INDEX($351:$351,ROW(E8))</f>
        <v>4583584.5199298384</v>
      </c>
    </row>
    <row r="395" spans="1:8" customFormat="1" x14ac:dyDescent="0.25">
      <c r="A395" s="63"/>
      <c r="B395" s="108" t="s">
        <v>192</v>
      </c>
      <c r="C395" s="109">
        <f t="shared" ref="C395:H395" si="74">SUM(C396:C401)</f>
        <v>0</v>
      </c>
      <c r="D395" s="109">
        <f t="shared" si="74"/>
        <v>0</v>
      </c>
      <c r="E395" s="109">
        <f t="shared" si="74"/>
        <v>0</v>
      </c>
      <c r="F395" s="109">
        <f t="shared" si="74"/>
        <v>0</v>
      </c>
      <c r="G395" s="109">
        <f t="shared" si="74"/>
        <v>0</v>
      </c>
      <c r="H395" s="109">
        <f t="shared" si="74"/>
        <v>0</v>
      </c>
    </row>
    <row r="396" spans="1:8" customFormat="1" ht="15.75" x14ac:dyDescent="0.25">
      <c r="A396" s="63"/>
      <c r="B396" s="106" t="s">
        <v>277</v>
      </c>
      <c r="C396" s="107"/>
      <c r="D396" s="107"/>
      <c r="E396" s="107"/>
      <c r="F396" s="107"/>
      <c r="G396" s="107"/>
      <c r="H396" s="107"/>
    </row>
    <row r="397" spans="1:8" customFormat="1" ht="15.75" outlineLevel="1" x14ac:dyDescent="0.25">
      <c r="A397" s="63"/>
      <c r="B397" s="106" t="s">
        <v>83</v>
      </c>
      <c r="C397" s="107"/>
      <c r="D397" s="73" cm="1">
        <f t="array" ref="D397">INDEX($352:$352,ROW(A4))</f>
        <v>0</v>
      </c>
      <c r="E397" s="73" cm="1">
        <f t="array" ref="E397">INDEX($352:$352,ROW(B4))</f>
        <v>0</v>
      </c>
      <c r="F397" s="73" cm="1">
        <f t="array" ref="F397">INDEX($352:$352,ROW(C4))</f>
        <v>0</v>
      </c>
      <c r="G397" s="73" cm="1">
        <f t="array" ref="G397">INDEX($352:$352,ROW(D4))</f>
        <v>0</v>
      </c>
      <c r="H397" s="73" cm="1">
        <f t="array" ref="H397">INDEX($352:$352,ROW(E4))</f>
        <v>0</v>
      </c>
    </row>
    <row r="398" spans="1:8" customFormat="1" ht="15.75" outlineLevel="1" x14ac:dyDescent="0.25">
      <c r="A398" s="63"/>
      <c r="B398" s="106" t="s">
        <v>84</v>
      </c>
      <c r="C398" s="107"/>
      <c r="D398" s="107"/>
      <c r="E398" s="73" cm="1">
        <f t="array" ref="E398">INDEX($352:$352,ROW(B5))</f>
        <v>0</v>
      </c>
      <c r="F398" s="73" cm="1">
        <f t="array" ref="F398">INDEX($352:$352,ROW(C5))</f>
        <v>0</v>
      </c>
      <c r="G398" s="73" cm="1">
        <f t="array" ref="G398">INDEX($352:$352,ROW(D5))</f>
        <v>0</v>
      </c>
      <c r="H398" s="73" cm="1">
        <f t="array" ref="H398">INDEX($352:$352,ROW(E5))</f>
        <v>0</v>
      </c>
    </row>
    <row r="399" spans="1:8" customFormat="1" ht="15.75" outlineLevel="1" x14ac:dyDescent="0.25">
      <c r="A399" s="63"/>
      <c r="B399" s="106" t="s">
        <v>85</v>
      </c>
      <c r="C399" s="107"/>
      <c r="D399" s="107"/>
      <c r="E399" s="107"/>
      <c r="F399" s="73" cm="1">
        <f t="array" ref="F399">INDEX($352:$352,ROW(C6))</f>
        <v>0</v>
      </c>
      <c r="G399" s="73" cm="1">
        <f t="array" ref="G399">INDEX($352:$352,ROW(D6))</f>
        <v>0</v>
      </c>
      <c r="H399" s="73" cm="1">
        <f t="array" ref="H399">INDEX($352:$352,ROW(E6))</f>
        <v>0</v>
      </c>
    </row>
    <row r="400" spans="1:8" customFormat="1" ht="15.75" outlineLevel="1" x14ac:dyDescent="0.25">
      <c r="A400" s="63"/>
      <c r="B400" s="106" t="s">
        <v>86</v>
      </c>
      <c r="C400" s="107"/>
      <c r="D400" s="107"/>
      <c r="E400" s="107"/>
      <c r="F400" s="107"/>
      <c r="G400" s="73" cm="1">
        <f t="array" ref="G400">INDEX($352:$352,ROW(D7))</f>
        <v>0</v>
      </c>
      <c r="H400" s="73" cm="1">
        <f t="array" ref="H400">INDEX($352:$352,ROW(E7))</f>
        <v>0</v>
      </c>
    </row>
    <row r="401" spans="1:8" customFormat="1" ht="15.75" outlineLevel="1" x14ac:dyDescent="0.25">
      <c r="A401" s="63"/>
      <c r="B401" s="106" t="s">
        <v>87</v>
      </c>
      <c r="C401" s="107"/>
      <c r="D401" s="107"/>
      <c r="E401" s="107"/>
      <c r="F401" s="107"/>
      <c r="G401" s="107"/>
      <c r="H401" s="73" cm="1">
        <f t="array" ref="H401">INDEX($352:$352,ROW(E8))</f>
        <v>0</v>
      </c>
    </row>
    <row r="402" spans="1:8" customFormat="1" x14ac:dyDescent="0.25">
      <c r="A402" s="63"/>
      <c r="B402" s="108" t="s">
        <v>194</v>
      </c>
      <c r="C402" s="109">
        <f t="shared" ref="C402:H402" si="75">SUM(C403:C408)</f>
        <v>0</v>
      </c>
      <c r="D402" s="109">
        <f t="shared" si="75"/>
        <v>7342172.5642830031</v>
      </c>
      <c r="E402" s="109">
        <f t="shared" si="75"/>
        <v>7342172.5642830031</v>
      </c>
      <c r="F402" s="109">
        <f t="shared" si="75"/>
        <v>7342172.5642830031</v>
      </c>
      <c r="G402" s="109">
        <f t="shared" si="75"/>
        <v>7342172.5642830031</v>
      </c>
      <c r="H402" s="109">
        <f t="shared" si="75"/>
        <v>7342172.5642830031</v>
      </c>
    </row>
    <row r="403" spans="1:8" customFormat="1" ht="15.75" x14ac:dyDescent="0.25">
      <c r="A403" s="63"/>
      <c r="B403" s="106" t="s">
        <v>277</v>
      </c>
      <c r="C403" s="107"/>
      <c r="D403" s="107"/>
      <c r="E403" s="107"/>
      <c r="F403" s="107"/>
      <c r="G403" s="107"/>
      <c r="H403" s="107"/>
    </row>
    <row r="404" spans="1:8" customFormat="1" ht="15.75" outlineLevel="1" x14ac:dyDescent="0.25">
      <c r="A404" s="63"/>
      <c r="B404" s="106" t="s">
        <v>83</v>
      </c>
      <c r="C404" s="107"/>
      <c r="D404" s="73" cm="1">
        <f t="array" ref="D404">INDEX($353:$353,ROW(A4))</f>
        <v>7342172.5642830031</v>
      </c>
      <c r="E404" s="73" cm="1">
        <f t="array" ref="E404">INDEX($353:$353,ROW(B4))</f>
        <v>7342172.5642830031</v>
      </c>
      <c r="F404" s="73" cm="1">
        <f t="array" ref="F404">INDEX($353:$353,ROW(C4))</f>
        <v>7342172.5642830031</v>
      </c>
      <c r="G404" s="73" cm="1">
        <f t="array" ref="G404">INDEX($353:$353,ROW(D4))</f>
        <v>7342172.5642830031</v>
      </c>
      <c r="H404" s="73" cm="1">
        <f t="array" ref="H404">INDEX($353:$353,ROW(E4))</f>
        <v>7342172.5642830031</v>
      </c>
    </row>
    <row r="405" spans="1:8" customFormat="1" ht="15.75" outlineLevel="1" x14ac:dyDescent="0.25">
      <c r="A405" s="63"/>
      <c r="B405" s="106" t="s">
        <v>84</v>
      </c>
      <c r="C405" s="107"/>
      <c r="D405" s="107"/>
      <c r="E405" s="73" cm="1">
        <f t="array" ref="E405">INDEX($353:$353,ROW(B5))</f>
        <v>0</v>
      </c>
      <c r="F405" s="73" cm="1">
        <f t="array" ref="F405">INDEX($353:$353,ROW(C5))</f>
        <v>0</v>
      </c>
      <c r="G405" s="73" cm="1">
        <f t="array" ref="G405">INDEX($353:$353,ROW(D5))</f>
        <v>0</v>
      </c>
      <c r="H405" s="73" cm="1">
        <f t="array" ref="H405">INDEX($353:$353,ROW(E5))</f>
        <v>0</v>
      </c>
    </row>
    <row r="406" spans="1:8" customFormat="1" ht="15.75" outlineLevel="1" x14ac:dyDescent="0.25">
      <c r="A406" s="63"/>
      <c r="B406" s="106" t="s">
        <v>85</v>
      </c>
      <c r="C406" s="107"/>
      <c r="D406" s="107"/>
      <c r="E406" s="107"/>
      <c r="F406" s="73" cm="1">
        <f t="array" ref="F406">INDEX($353:$353,ROW(C6))</f>
        <v>0</v>
      </c>
      <c r="G406" s="73" cm="1">
        <f t="array" ref="G406">INDEX($353:$353,ROW(D6))</f>
        <v>0</v>
      </c>
      <c r="H406" s="73" cm="1">
        <f t="array" ref="H406">INDEX($353:$353,ROW(E6))</f>
        <v>0</v>
      </c>
    </row>
    <row r="407" spans="1:8" customFormat="1" ht="15.75" outlineLevel="1" x14ac:dyDescent="0.25">
      <c r="A407" s="63"/>
      <c r="B407" s="106" t="s">
        <v>86</v>
      </c>
      <c r="C407" s="107"/>
      <c r="D407" s="107"/>
      <c r="E407" s="107"/>
      <c r="F407" s="107"/>
      <c r="G407" s="73" cm="1">
        <f t="array" ref="G407">INDEX($353:$353,ROW(D7))</f>
        <v>0</v>
      </c>
      <c r="H407" s="73" cm="1">
        <f t="array" ref="H407">INDEX($353:$353,ROW(E7))</f>
        <v>0</v>
      </c>
    </row>
    <row r="408" spans="1:8" customFormat="1" ht="15.75" outlineLevel="1" x14ac:dyDescent="0.25">
      <c r="A408" s="63"/>
      <c r="B408" s="106" t="s">
        <v>87</v>
      </c>
      <c r="C408" s="107"/>
      <c r="D408" s="107"/>
      <c r="E408" s="107"/>
      <c r="F408" s="107"/>
      <c r="G408" s="107"/>
      <c r="H408" s="73" cm="1">
        <f t="array" ref="H408">INDEX($353:$353,ROW(E8))</f>
        <v>0</v>
      </c>
    </row>
    <row r="409" spans="1:8" customFormat="1" x14ac:dyDescent="0.25">
      <c r="A409" s="63"/>
      <c r="B409" s="108" t="s">
        <v>195</v>
      </c>
      <c r="C409" s="109">
        <f t="shared" ref="C409:H409" si="76">SUM(C410:C415)</f>
        <v>0</v>
      </c>
      <c r="D409" s="109">
        <f t="shared" si="76"/>
        <v>0</v>
      </c>
      <c r="E409" s="109">
        <f t="shared" si="76"/>
        <v>0</v>
      </c>
      <c r="F409" s="109">
        <f t="shared" si="76"/>
        <v>0</v>
      </c>
      <c r="G409" s="109">
        <f t="shared" si="76"/>
        <v>0</v>
      </c>
      <c r="H409" s="109">
        <f t="shared" si="76"/>
        <v>0</v>
      </c>
    </row>
    <row r="410" spans="1:8" customFormat="1" ht="15.75" x14ac:dyDescent="0.25">
      <c r="A410" s="63"/>
      <c r="B410" s="106" t="s">
        <v>277</v>
      </c>
      <c r="C410" s="107"/>
      <c r="D410" s="107"/>
      <c r="E410" s="107"/>
      <c r="F410" s="107"/>
      <c r="G410" s="107"/>
      <c r="H410" s="107"/>
    </row>
    <row r="411" spans="1:8" customFormat="1" ht="15.75" outlineLevel="1" x14ac:dyDescent="0.25">
      <c r="A411" s="63"/>
      <c r="B411" s="106" t="s">
        <v>83</v>
      </c>
      <c r="C411" s="107"/>
      <c r="D411" s="73" cm="1">
        <f t="array" ref="D411">INDEX($354:$354,ROW(A4))</f>
        <v>0</v>
      </c>
      <c r="E411" s="73" cm="1">
        <f t="array" ref="E411">INDEX($354:$354,ROW(B4))</f>
        <v>0</v>
      </c>
      <c r="F411" s="73" cm="1">
        <f t="array" ref="F411">INDEX($354:$354,ROW(C4))</f>
        <v>0</v>
      </c>
      <c r="G411" s="73" cm="1">
        <f t="array" ref="G411">INDEX($354:$354,ROW(D4))</f>
        <v>0</v>
      </c>
      <c r="H411" s="73" cm="1">
        <f t="array" ref="H411">INDEX($354:$354,ROW(E4))</f>
        <v>0</v>
      </c>
    </row>
    <row r="412" spans="1:8" customFormat="1" ht="15.75" outlineLevel="1" x14ac:dyDescent="0.25">
      <c r="A412" s="63"/>
      <c r="B412" s="106" t="s">
        <v>84</v>
      </c>
      <c r="C412" s="107"/>
      <c r="D412" s="107"/>
      <c r="E412" s="73" cm="1">
        <f t="array" ref="E412">INDEX($354:$354,ROW(B5))</f>
        <v>0</v>
      </c>
      <c r="F412" s="73" cm="1">
        <f t="array" ref="F412">INDEX($354:$354,ROW(C5))</f>
        <v>0</v>
      </c>
      <c r="G412" s="73" cm="1">
        <f t="array" ref="G412">INDEX($354:$354,ROW(D5))</f>
        <v>0</v>
      </c>
      <c r="H412" s="73" cm="1">
        <f t="array" ref="H412">INDEX($354:$354,ROW(E5))</f>
        <v>0</v>
      </c>
    </row>
    <row r="413" spans="1:8" customFormat="1" ht="15.75" outlineLevel="1" x14ac:dyDescent="0.25">
      <c r="A413" s="63"/>
      <c r="B413" s="106" t="s">
        <v>85</v>
      </c>
      <c r="C413" s="107"/>
      <c r="D413" s="107"/>
      <c r="E413" s="107"/>
      <c r="F413" s="73" cm="1">
        <f t="array" ref="F413">INDEX($354:$354,ROW(C6))</f>
        <v>0</v>
      </c>
      <c r="G413" s="73" cm="1">
        <f t="array" ref="G413">INDEX($354:$354,ROW(D6))</f>
        <v>0</v>
      </c>
      <c r="H413" s="73" cm="1">
        <f t="array" ref="H413">INDEX($354:$354,ROW(E6))</f>
        <v>0</v>
      </c>
    </row>
    <row r="414" spans="1:8" customFormat="1" ht="15.75" outlineLevel="1" x14ac:dyDescent="0.25">
      <c r="A414" s="63"/>
      <c r="B414" s="106" t="s">
        <v>86</v>
      </c>
      <c r="C414" s="107"/>
      <c r="D414" s="107"/>
      <c r="E414" s="107"/>
      <c r="F414" s="107"/>
      <c r="G414" s="73" cm="1">
        <f t="array" ref="G414">INDEX($354:$354,ROW(D7))</f>
        <v>0</v>
      </c>
      <c r="H414" s="73" cm="1">
        <f t="array" ref="H414">INDEX($354:$354,ROW(E7))</f>
        <v>0</v>
      </c>
    </row>
    <row r="415" spans="1:8" customFormat="1" ht="15.75" outlineLevel="1" x14ac:dyDescent="0.25">
      <c r="A415" s="63"/>
      <c r="B415" s="106" t="s">
        <v>87</v>
      </c>
      <c r="C415" s="107"/>
      <c r="D415" s="107"/>
      <c r="E415" s="107"/>
      <c r="F415" s="107"/>
      <c r="G415" s="107"/>
      <c r="H415" s="73" cm="1">
        <f t="array" ref="H415">INDEX($354:$354,ROW(E8))</f>
        <v>0</v>
      </c>
    </row>
    <row r="416" spans="1:8" customFormat="1" x14ac:dyDescent="0.25">
      <c r="A416" s="63"/>
      <c r="B416" s="108" t="s">
        <v>196</v>
      </c>
      <c r="C416" s="109">
        <f t="shared" ref="C416:H416" si="77">SUM(C417:C422)</f>
        <v>0</v>
      </c>
      <c r="D416" s="109">
        <f t="shared" si="77"/>
        <v>65823180.825584963</v>
      </c>
      <c r="E416" s="109">
        <f t="shared" si="77"/>
        <v>142527660.03513366</v>
      </c>
      <c r="F416" s="109">
        <f t="shared" si="77"/>
        <v>229627786.20097116</v>
      </c>
      <c r="G416" s="109">
        <f t="shared" si="77"/>
        <v>331204617.3326565</v>
      </c>
      <c r="H416" s="109">
        <f t="shared" si="77"/>
        <v>436478398.10163611</v>
      </c>
    </row>
    <row r="417" spans="1:8" customFormat="1" ht="15.75" x14ac:dyDescent="0.25">
      <c r="A417" s="63"/>
      <c r="B417" s="106" t="s">
        <v>277</v>
      </c>
      <c r="C417" s="107"/>
      <c r="D417" s="107"/>
      <c r="E417" s="107"/>
      <c r="F417" s="107"/>
      <c r="G417" s="107"/>
      <c r="H417" s="107"/>
    </row>
    <row r="418" spans="1:8" customFormat="1" ht="15.75" outlineLevel="1" x14ac:dyDescent="0.25">
      <c r="A418" s="63"/>
      <c r="B418" s="106" t="s">
        <v>83</v>
      </c>
      <c r="C418" s="107"/>
      <c r="D418" s="73" cm="1">
        <f t="array" ref="D418">INDEX($355:$355,ROW(A4))</f>
        <v>65823180.825584963</v>
      </c>
      <c r="E418" s="73" cm="1">
        <f t="array" ref="E418">INDEX($355:$355,ROW(B4))</f>
        <v>65823180.825584963</v>
      </c>
      <c r="F418" s="73" cm="1">
        <f t="array" ref="F418">INDEX($355:$355,ROW(C4))</f>
        <v>65823180.825584963</v>
      </c>
      <c r="G418" s="73" cm="1">
        <f t="array" ref="G418">INDEX($355:$355,ROW(D4))</f>
        <v>65823180.825584963</v>
      </c>
      <c r="H418" s="73" cm="1">
        <f t="array" ref="H418">INDEX($355:$355,ROW(E4))</f>
        <v>65823180.825584963</v>
      </c>
    </row>
    <row r="419" spans="1:8" customFormat="1" ht="15.75" outlineLevel="1" x14ac:dyDescent="0.25">
      <c r="A419" s="63"/>
      <c r="B419" s="106" t="s">
        <v>84</v>
      </c>
      <c r="C419" s="107"/>
      <c r="D419" s="107"/>
      <c r="E419" s="73" cm="1">
        <f t="array" ref="E419">INDEX($355:$355,ROW(B5))</f>
        <v>76704479.209548712</v>
      </c>
      <c r="F419" s="73" cm="1">
        <f t="array" ref="F419">INDEX($355:$355,ROW(C5))</f>
        <v>76704479.209548712</v>
      </c>
      <c r="G419" s="73" cm="1">
        <f t="array" ref="G419">INDEX($355:$355,ROW(D5))</f>
        <v>76704479.209548712</v>
      </c>
      <c r="H419" s="73" cm="1">
        <f t="array" ref="H419">INDEX($355:$355,ROW(E5))</f>
        <v>76704479.209548712</v>
      </c>
    </row>
    <row r="420" spans="1:8" customFormat="1" ht="15.75" outlineLevel="1" x14ac:dyDescent="0.25">
      <c r="A420" s="63"/>
      <c r="B420" s="106" t="s">
        <v>85</v>
      </c>
      <c r="C420" s="107"/>
      <c r="D420" s="107"/>
      <c r="E420" s="107"/>
      <c r="F420" s="73" cm="1">
        <f t="array" ref="F420">INDEX($355:$355,ROW(C6))</f>
        <v>87100126.165837497</v>
      </c>
      <c r="G420" s="73" cm="1">
        <f t="array" ref="G420">INDEX($355:$355,ROW(D6))</f>
        <v>87100126.165837497</v>
      </c>
      <c r="H420" s="73" cm="1">
        <f t="array" ref="H420">INDEX($355:$355,ROW(E6))</f>
        <v>87100126.165837497</v>
      </c>
    </row>
    <row r="421" spans="1:8" customFormat="1" ht="15.75" outlineLevel="1" x14ac:dyDescent="0.25">
      <c r="A421" s="63"/>
      <c r="B421" s="106" t="s">
        <v>86</v>
      </c>
      <c r="C421" s="107"/>
      <c r="D421" s="107"/>
      <c r="E421" s="107"/>
      <c r="F421" s="107"/>
      <c r="G421" s="73" cm="1">
        <f t="array" ref="G421">INDEX($355:$355,ROW(D7))</f>
        <v>101576831.13168536</v>
      </c>
      <c r="H421" s="73" cm="1">
        <f t="array" ref="H421">INDEX($355:$355,ROW(E7))</f>
        <v>101576831.13168536</v>
      </c>
    </row>
    <row r="422" spans="1:8" customFormat="1" ht="15.75" outlineLevel="1" x14ac:dyDescent="0.25">
      <c r="A422" s="63"/>
      <c r="B422" s="106" t="s">
        <v>87</v>
      </c>
      <c r="C422" s="107"/>
      <c r="D422" s="107"/>
      <c r="E422" s="107"/>
      <c r="F422" s="107"/>
      <c r="G422" s="107"/>
      <c r="H422" s="73" cm="1">
        <f t="array" ref="H422">INDEX($355:$355,ROW(E8))</f>
        <v>105273780.76897959</v>
      </c>
    </row>
    <row r="423" spans="1:8" customFormat="1" x14ac:dyDescent="0.25">
      <c r="A423" s="63"/>
      <c r="B423" s="108" t="s">
        <v>197</v>
      </c>
      <c r="C423" s="109">
        <f t="shared" ref="C423:H423" si="78">SUM(C424:C429)</f>
        <v>0</v>
      </c>
      <c r="D423" s="109">
        <f t="shared" si="78"/>
        <v>7871263.0224867314</v>
      </c>
      <c r="E423" s="109">
        <f t="shared" si="78"/>
        <v>16166726.290793378</v>
      </c>
      <c r="F423" s="109">
        <f t="shared" si="78"/>
        <v>24927404.341678329</v>
      </c>
      <c r="G423" s="109">
        <f t="shared" si="78"/>
        <v>34011799.222179599</v>
      </c>
      <c r="H423" s="109">
        <f t="shared" si="78"/>
        <v>42867271.986657426</v>
      </c>
    </row>
    <row r="424" spans="1:8" customFormat="1" ht="15.75" x14ac:dyDescent="0.25">
      <c r="A424" s="63"/>
      <c r="B424" s="106" t="s">
        <v>277</v>
      </c>
      <c r="C424" s="107"/>
      <c r="D424" s="107"/>
      <c r="E424" s="107"/>
      <c r="F424" s="107"/>
      <c r="G424" s="107"/>
      <c r="H424" s="107"/>
    </row>
    <row r="425" spans="1:8" customFormat="1" ht="15.75" outlineLevel="1" x14ac:dyDescent="0.25">
      <c r="A425" s="63"/>
      <c r="B425" s="106" t="s">
        <v>83</v>
      </c>
      <c r="C425" s="107"/>
      <c r="D425" s="73" cm="1">
        <f t="array" ref="D425">INDEX($356:$356,ROW(A4))</f>
        <v>7871263.0224867314</v>
      </c>
      <c r="E425" s="73" cm="1">
        <f t="array" ref="E425">INDEX($356:$356,ROW(B4))</f>
        <v>7871263.0224867314</v>
      </c>
      <c r="F425" s="73" cm="1">
        <f t="array" ref="F425">INDEX($356:$356,ROW(C4))</f>
        <v>7871263.0224867314</v>
      </c>
      <c r="G425" s="73" cm="1">
        <f t="array" ref="G425">INDEX($356:$356,ROW(D4))</f>
        <v>7871263.0224867314</v>
      </c>
      <c r="H425" s="73" cm="1">
        <f t="array" ref="H425">INDEX($356:$356,ROW(E4))</f>
        <v>7871263.0224867314</v>
      </c>
    </row>
    <row r="426" spans="1:8" customFormat="1" ht="15.75" outlineLevel="1" x14ac:dyDescent="0.25">
      <c r="A426" s="63"/>
      <c r="B426" s="106" t="s">
        <v>84</v>
      </c>
      <c r="C426" s="107"/>
      <c r="D426" s="107"/>
      <c r="E426" s="73" cm="1">
        <f t="array" ref="E426">INDEX($356:$356,ROW(B5))</f>
        <v>8295463.2683066456</v>
      </c>
      <c r="F426" s="73" cm="1">
        <f t="array" ref="F426">INDEX($356:$356,ROW(C5))</f>
        <v>8295463.2683066456</v>
      </c>
      <c r="G426" s="73" cm="1">
        <f t="array" ref="G426">INDEX($356:$356,ROW(D5))</f>
        <v>8295463.2683066456</v>
      </c>
      <c r="H426" s="73" cm="1">
        <f t="array" ref="H426">INDEX($356:$356,ROW(E5))</f>
        <v>8295463.2683066456</v>
      </c>
    </row>
    <row r="427" spans="1:8" customFormat="1" ht="15.75" outlineLevel="1" x14ac:dyDescent="0.25">
      <c r="A427" s="63"/>
      <c r="B427" s="106" t="s">
        <v>85</v>
      </c>
      <c r="C427" s="107"/>
      <c r="D427" s="107"/>
      <c r="E427" s="107"/>
      <c r="F427" s="73" cm="1">
        <f t="array" ref="F427">INDEX($356:$356,ROW(C6))</f>
        <v>8760678.0508849528</v>
      </c>
      <c r="G427" s="73" cm="1">
        <f t="array" ref="G427">INDEX($356:$356,ROW(D6))</f>
        <v>8760678.0508849528</v>
      </c>
      <c r="H427" s="73" cm="1">
        <f t="array" ref="H427">INDEX($356:$356,ROW(E6))</f>
        <v>8760678.0508849528</v>
      </c>
    </row>
    <row r="428" spans="1:8" customFormat="1" ht="15.75" outlineLevel="1" x14ac:dyDescent="0.25">
      <c r="A428" s="63"/>
      <c r="B428" s="106" t="s">
        <v>86</v>
      </c>
      <c r="C428" s="107"/>
      <c r="D428" s="107"/>
      <c r="E428" s="107"/>
      <c r="F428" s="107"/>
      <c r="G428" s="73" cm="1">
        <f t="array" ref="G428">INDEX($356:$356,ROW(D7))</f>
        <v>9084394.8805012703</v>
      </c>
      <c r="H428" s="73" cm="1">
        <f t="array" ref="H428">INDEX($356:$356,ROW(E7))</f>
        <v>9084394.8805012703</v>
      </c>
    </row>
    <row r="429" spans="1:8" customFormat="1" ht="15.75" outlineLevel="1" x14ac:dyDescent="0.25">
      <c r="A429" s="63"/>
      <c r="B429" s="106" t="s">
        <v>87</v>
      </c>
      <c r="C429" s="107"/>
      <c r="D429" s="107"/>
      <c r="E429" s="107"/>
      <c r="F429" s="107"/>
      <c r="G429" s="107"/>
      <c r="H429" s="73" cm="1">
        <f t="array" ref="H429">INDEX($356:$356,ROW(E8))</f>
        <v>8855472.7644778229</v>
      </c>
    </row>
    <row r="430" spans="1:8" customFormat="1" x14ac:dyDescent="0.25">
      <c r="A430" s="63"/>
      <c r="B430" s="108" t="s">
        <v>198</v>
      </c>
      <c r="C430" s="109">
        <f t="shared" ref="C430:H430" si="79">SUM(C431:C436)</f>
        <v>0</v>
      </c>
      <c r="D430" s="109">
        <f t="shared" si="79"/>
        <v>0</v>
      </c>
      <c r="E430" s="109">
        <f t="shared" si="79"/>
        <v>0</v>
      </c>
      <c r="F430" s="109">
        <f t="shared" si="79"/>
        <v>0</v>
      </c>
      <c r="G430" s="109">
        <f t="shared" si="79"/>
        <v>0</v>
      </c>
      <c r="H430" s="109">
        <f t="shared" si="79"/>
        <v>0</v>
      </c>
    </row>
    <row r="431" spans="1:8" customFormat="1" ht="15.75" x14ac:dyDescent="0.25">
      <c r="A431" s="63"/>
      <c r="B431" s="106" t="s">
        <v>277</v>
      </c>
      <c r="C431" s="107"/>
      <c r="D431" s="107"/>
      <c r="E431" s="107"/>
      <c r="F431" s="107"/>
      <c r="G431" s="107"/>
      <c r="H431" s="107"/>
    </row>
    <row r="432" spans="1:8" customFormat="1" ht="15.75" outlineLevel="1" x14ac:dyDescent="0.25">
      <c r="A432" s="63"/>
      <c r="B432" s="106" t="s">
        <v>83</v>
      </c>
      <c r="C432" s="107"/>
      <c r="D432" s="73" cm="1">
        <f t="array" ref="D432">INDEX($357:$357,ROW(A4))</f>
        <v>0</v>
      </c>
      <c r="E432" s="73" cm="1">
        <f t="array" ref="E432">INDEX($357:$357,ROW(B4))</f>
        <v>0</v>
      </c>
      <c r="F432" s="73" cm="1">
        <f t="array" ref="F432">INDEX($357:$357,ROW(C4))</f>
        <v>0</v>
      </c>
      <c r="G432" s="73" cm="1">
        <f t="array" ref="G432">INDEX($357:$357,ROW(D4))</f>
        <v>0</v>
      </c>
      <c r="H432" s="73" cm="1">
        <f t="array" ref="H432">INDEX($357:$357,ROW(E4))</f>
        <v>0</v>
      </c>
    </row>
    <row r="433" spans="1:8" customFormat="1" ht="15.75" outlineLevel="1" x14ac:dyDescent="0.25">
      <c r="A433" s="63"/>
      <c r="B433" s="106" t="s">
        <v>84</v>
      </c>
      <c r="C433" s="107"/>
      <c r="D433" s="107"/>
      <c r="E433" s="73" cm="1">
        <f t="array" ref="E433">INDEX($357:$357,ROW(B5))</f>
        <v>0</v>
      </c>
      <c r="F433" s="73" cm="1">
        <f t="array" ref="F433">INDEX($357:$357,ROW(C5))</f>
        <v>0</v>
      </c>
      <c r="G433" s="73" cm="1">
        <f t="array" ref="G433">INDEX($357:$357,ROW(D5))</f>
        <v>0</v>
      </c>
      <c r="H433" s="73" cm="1">
        <f t="array" ref="H433">INDEX($357:$357,ROW(E5))</f>
        <v>0</v>
      </c>
    </row>
    <row r="434" spans="1:8" customFormat="1" ht="15.75" outlineLevel="1" x14ac:dyDescent="0.25">
      <c r="A434" s="63"/>
      <c r="B434" s="106" t="s">
        <v>85</v>
      </c>
      <c r="C434" s="107"/>
      <c r="D434" s="107"/>
      <c r="E434" s="107"/>
      <c r="F434" s="73" cm="1">
        <f t="array" ref="F434">INDEX($357:$357,ROW(C6))</f>
        <v>0</v>
      </c>
      <c r="G434" s="73" cm="1">
        <f t="array" ref="G434">INDEX($357:$357,ROW(D6))</f>
        <v>0</v>
      </c>
      <c r="H434" s="73" cm="1">
        <f t="array" ref="H434">INDEX($357:$357,ROW(E6))</f>
        <v>0</v>
      </c>
    </row>
    <row r="435" spans="1:8" customFormat="1" ht="15.75" outlineLevel="1" x14ac:dyDescent="0.25">
      <c r="A435" s="63"/>
      <c r="B435" s="106" t="s">
        <v>86</v>
      </c>
      <c r="C435" s="107"/>
      <c r="D435" s="107"/>
      <c r="E435" s="107"/>
      <c r="F435" s="107"/>
      <c r="G435" s="73" cm="1">
        <f t="array" ref="G435">INDEX($357:$357,ROW(D7))</f>
        <v>0</v>
      </c>
      <c r="H435" s="73" cm="1">
        <f t="array" ref="H435">INDEX($357:$357,ROW(E7))</f>
        <v>0</v>
      </c>
    </row>
    <row r="436" spans="1:8" customFormat="1" ht="15.75" outlineLevel="1" x14ac:dyDescent="0.25">
      <c r="A436" s="63"/>
      <c r="B436" s="106" t="s">
        <v>87</v>
      </c>
      <c r="C436" s="107"/>
      <c r="D436" s="107"/>
      <c r="E436" s="107"/>
      <c r="F436" s="107"/>
      <c r="G436" s="107"/>
      <c r="H436" s="73" cm="1">
        <f t="array" ref="H436">INDEX($357:$357,ROW(E8))</f>
        <v>0</v>
      </c>
    </row>
    <row r="437" spans="1:8" customFormat="1" x14ac:dyDescent="0.25">
      <c r="A437" s="63"/>
      <c r="B437" s="108" t="s">
        <v>199</v>
      </c>
      <c r="C437" s="109">
        <f t="shared" ref="C437:H437" si="80">SUM(C438:C443)</f>
        <v>0</v>
      </c>
      <c r="D437" s="109">
        <f t="shared" si="80"/>
        <v>11272951.127767872</v>
      </c>
      <c r="E437" s="109">
        <f t="shared" si="80"/>
        <v>16879525.59184435</v>
      </c>
      <c r="F437" s="109">
        <f t="shared" si="80"/>
        <v>24939130.730408568</v>
      </c>
      <c r="G437" s="109">
        <f t="shared" si="80"/>
        <v>34493453.785647817</v>
      </c>
      <c r="H437" s="109">
        <f t="shared" si="80"/>
        <v>44134068.460556619</v>
      </c>
    </row>
    <row r="438" spans="1:8" customFormat="1" ht="15.75" x14ac:dyDescent="0.25">
      <c r="A438" s="63"/>
      <c r="B438" s="106" t="s">
        <v>277</v>
      </c>
      <c r="C438" s="107"/>
      <c r="D438" s="107"/>
      <c r="E438" s="107"/>
      <c r="F438" s="107"/>
      <c r="G438" s="107"/>
      <c r="H438" s="107"/>
    </row>
    <row r="439" spans="1:8" customFormat="1" ht="15.75" outlineLevel="1" x14ac:dyDescent="0.25">
      <c r="A439" s="63"/>
      <c r="B439" s="106" t="s">
        <v>83</v>
      </c>
      <c r="C439" s="107"/>
      <c r="D439" s="73" cm="1">
        <f t="array" ref="D439">INDEX($358:$358,ROW(A4))</f>
        <v>11272951.127767872</v>
      </c>
      <c r="E439" s="73" cm="1">
        <f t="array" ref="E439">INDEX($358:$358,ROW(B4))</f>
        <v>11272951.127767872</v>
      </c>
      <c r="F439" s="73" cm="1">
        <f t="array" ref="F439">INDEX($358:$358,ROW(C4))</f>
        <v>11272951.127767872</v>
      </c>
      <c r="G439" s="73" cm="1">
        <f t="array" ref="G439">INDEX($358:$358,ROW(D4))</f>
        <v>11272951.127767872</v>
      </c>
      <c r="H439" s="73" cm="1">
        <f t="array" ref="H439">INDEX($358:$358,ROW(E4))</f>
        <v>11272951.127767872</v>
      </c>
    </row>
    <row r="440" spans="1:8" customFormat="1" ht="15.75" outlineLevel="1" x14ac:dyDescent="0.25">
      <c r="A440" s="63"/>
      <c r="B440" s="106" t="s">
        <v>84</v>
      </c>
      <c r="C440" s="107"/>
      <c r="D440" s="107"/>
      <c r="E440" s="73" cm="1">
        <f t="array" ref="E440">INDEX($358:$358,ROW(B5))</f>
        <v>5606574.4640764762</v>
      </c>
      <c r="F440" s="73" cm="1">
        <f t="array" ref="F440">INDEX($358:$358,ROW(C5))</f>
        <v>5606574.4640764762</v>
      </c>
      <c r="G440" s="73" cm="1">
        <f t="array" ref="G440">INDEX($358:$358,ROW(D5))</f>
        <v>5606574.4640764762</v>
      </c>
      <c r="H440" s="73" cm="1">
        <f t="array" ref="H440">INDEX($358:$358,ROW(E5))</f>
        <v>5606574.4640764762</v>
      </c>
    </row>
    <row r="441" spans="1:8" customFormat="1" ht="15.75" outlineLevel="1" x14ac:dyDescent="0.25">
      <c r="A441" s="63"/>
      <c r="B441" s="106" t="s">
        <v>85</v>
      </c>
      <c r="C441" s="107"/>
      <c r="D441" s="107"/>
      <c r="E441" s="107"/>
      <c r="F441" s="73" cm="1">
        <f t="array" ref="F441">INDEX($358:$358,ROW(C6))</f>
        <v>8059605.1385642178</v>
      </c>
      <c r="G441" s="73" cm="1">
        <f t="array" ref="G441">INDEX($358:$358,ROW(D6))</f>
        <v>8059605.1385642178</v>
      </c>
      <c r="H441" s="73" cm="1">
        <f t="array" ref="H441">INDEX($358:$358,ROW(E6))</f>
        <v>8059605.1385642178</v>
      </c>
    </row>
    <row r="442" spans="1:8" customFormat="1" ht="15.75" outlineLevel="1" x14ac:dyDescent="0.25">
      <c r="A442" s="63"/>
      <c r="B442" s="106" t="s">
        <v>86</v>
      </c>
      <c r="C442" s="107"/>
      <c r="D442" s="107"/>
      <c r="E442" s="107"/>
      <c r="F442" s="107"/>
      <c r="G442" s="73" cm="1">
        <f t="array" ref="G442">INDEX($358:$358,ROW(D7))</f>
        <v>9554323.055239249</v>
      </c>
      <c r="H442" s="73" cm="1">
        <f t="array" ref="H442">INDEX($358:$358,ROW(E7))</f>
        <v>9554323.055239249</v>
      </c>
    </row>
    <row r="443" spans="1:8" customFormat="1" ht="15.75" outlineLevel="1" x14ac:dyDescent="0.25">
      <c r="A443" s="63"/>
      <c r="B443" s="106" t="s">
        <v>87</v>
      </c>
      <c r="C443" s="107"/>
      <c r="D443" s="107"/>
      <c r="E443" s="107"/>
      <c r="F443" s="107"/>
      <c r="G443" s="107"/>
      <c r="H443" s="73" cm="1">
        <f t="array" ref="H443">INDEX($358:$358,ROW(E8))</f>
        <v>9640614.6749088038</v>
      </c>
    </row>
    <row r="444" spans="1:8" customFormat="1" x14ac:dyDescent="0.25">
      <c r="A444" s="63"/>
      <c r="B444" s="108" t="s">
        <v>200</v>
      </c>
      <c r="C444" s="109">
        <f t="shared" ref="C444:H444" si="81">SUM(C445:C450)</f>
        <v>0</v>
      </c>
      <c r="D444" s="109">
        <f t="shared" si="81"/>
        <v>0</v>
      </c>
      <c r="E444" s="109">
        <f t="shared" si="81"/>
        <v>0</v>
      </c>
      <c r="F444" s="109">
        <f t="shared" si="81"/>
        <v>0</v>
      </c>
      <c r="G444" s="109">
        <f t="shared" si="81"/>
        <v>0</v>
      </c>
      <c r="H444" s="109">
        <f t="shared" si="81"/>
        <v>0</v>
      </c>
    </row>
    <row r="445" spans="1:8" customFormat="1" ht="15.75" x14ac:dyDescent="0.25">
      <c r="A445" s="63"/>
      <c r="B445" s="106" t="s">
        <v>277</v>
      </c>
      <c r="C445" s="107"/>
      <c r="D445" s="107"/>
      <c r="E445" s="107"/>
      <c r="F445" s="107"/>
      <c r="G445" s="107"/>
      <c r="H445" s="107"/>
    </row>
    <row r="446" spans="1:8" customFormat="1" ht="15.75" outlineLevel="1" x14ac:dyDescent="0.25">
      <c r="A446" s="63"/>
      <c r="B446" s="106" t="s">
        <v>83</v>
      </c>
      <c r="C446" s="107"/>
      <c r="D446" s="73" cm="1">
        <f t="array" ref="D446">INDEX($359:$359,ROW(A4))</f>
        <v>0</v>
      </c>
      <c r="E446" s="73" cm="1">
        <f t="array" ref="E446">INDEX($359:$359,ROW(B4))</f>
        <v>0</v>
      </c>
      <c r="F446" s="73" cm="1">
        <f t="array" ref="F446">INDEX($359:$359,ROW(C4))</f>
        <v>0</v>
      </c>
      <c r="G446" s="73" cm="1">
        <f t="array" ref="G446">INDEX($359:$359,ROW(D4))</f>
        <v>0</v>
      </c>
      <c r="H446" s="73" cm="1">
        <f t="array" ref="H446">INDEX($359:$359,ROW(E4))</f>
        <v>0</v>
      </c>
    </row>
    <row r="447" spans="1:8" customFormat="1" ht="15.75" outlineLevel="1" x14ac:dyDescent="0.25">
      <c r="A447" s="63"/>
      <c r="B447" s="106" t="s">
        <v>84</v>
      </c>
      <c r="C447" s="107"/>
      <c r="D447" s="107"/>
      <c r="E447" s="73" cm="1">
        <f t="array" ref="E447">INDEX($359:$359,ROW(B5))</f>
        <v>0</v>
      </c>
      <c r="F447" s="73" cm="1">
        <f t="array" ref="F447">INDEX($359:$359,ROW(C5))</f>
        <v>0</v>
      </c>
      <c r="G447" s="73" cm="1">
        <f t="array" ref="G447">INDEX($359:$359,ROW(D5))</f>
        <v>0</v>
      </c>
      <c r="H447" s="73" cm="1">
        <f t="array" ref="H447">INDEX($359:$359,ROW(E5))</f>
        <v>0</v>
      </c>
    </row>
    <row r="448" spans="1:8" customFormat="1" ht="15.75" outlineLevel="1" x14ac:dyDescent="0.25">
      <c r="A448" s="63"/>
      <c r="B448" s="106" t="s">
        <v>85</v>
      </c>
      <c r="C448" s="107"/>
      <c r="D448" s="107"/>
      <c r="E448" s="107"/>
      <c r="F448" s="73" cm="1">
        <f t="array" ref="F448">INDEX($359:$359,ROW(C6))</f>
        <v>0</v>
      </c>
      <c r="G448" s="73" cm="1">
        <f t="array" ref="G448">INDEX($359:$359,ROW(D6))</f>
        <v>0</v>
      </c>
      <c r="H448" s="73" cm="1">
        <f t="array" ref="H448">INDEX($359:$359,ROW(E6))</f>
        <v>0</v>
      </c>
    </row>
    <row r="449" spans="1:8" customFormat="1" ht="15.75" outlineLevel="1" x14ac:dyDescent="0.25">
      <c r="A449" s="63"/>
      <c r="B449" s="106" t="s">
        <v>86</v>
      </c>
      <c r="C449" s="107"/>
      <c r="D449" s="107"/>
      <c r="E449" s="107"/>
      <c r="F449" s="107"/>
      <c r="G449" s="73" cm="1">
        <f t="array" ref="G449">INDEX($359:$359,ROW(D7))</f>
        <v>0</v>
      </c>
      <c r="H449" s="73" cm="1">
        <f t="array" ref="H449">INDEX($359:$359,ROW(E7))</f>
        <v>0</v>
      </c>
    </row>
    <row r="450" spans="1:8" customFormat="1" ht="15.75" outlineLevel="1" x14ac:dyDescent="0.25">
      <c r="A450" s="63"/>
      <c r="B450" s="106" t="s">
        <v>87</v>
      </c>
      <c r="C450" s="107"/>
      <c r="D450" s="107"/>
      <c r="E450" s="107"/>
      <c r="F450" s="107"/>
      <c r="G450" s="107"/>
      <c r="H450" s="73" cm="1">
        <f t="array" ref="H450">INDEX($359:$359,ROW(E8))</f>
        <v>0</v>
      </c>
    </row>
    <row r="451" spans="1:8" customFormat="1" ht="13.5" customHeight="1" x14ac:dyDescent="0.25">
      <c r="A451" s="63"/>
      <c r="B451" s="108" t="s">
        <v>201</v>
      </c>
      <c r="C451" s="109">
        <f t="shared" ref="C451:H451" si="82">SUM(C452:C457)</f>
        <v>0</v>
      </c>
      <c r="D451" s="109">
        <f t="shared" si="82"/>
        <v>0</v>
      </c>
      <c r="E451" s="109">
        <f t="shared" si="82"/>
        <v>0</v>
      </c>
      <c r="F451" s="109">
        <f t="shared" si="82"/>
        <v>0</v>
      </c>
      <c r="G451" s="109">
        <f t="shared" si="82"/>
        <v>0</v>
      </c>
      <c r="H451" s="109">
        <f t="shared" si="82"/>
        <v>0</v>
      </c>
    </row>
    <row r="452" spans="1:8" customFormat="1" ht="13.5" customHeight="1" x14ac:dyDescent="0.25">
      <c r="A452" s="63"/>
      <c r="B452" s="106" t="s">
        <v>277</v>
      </c>
      <c r="C452" s="107"/>
      <c r="D452" s="107"/>
      <c r="E452" s="107"/>
      <c r="F452" s="107"/>
      <c r="G452" s="107"/>
      <c r="H452" s="107"/>
    </row>
    <row r="453" spans="1:8" customFormat="1" ht="15" customHeight="1" outlineLevel="1" x14ac:dyDescent="0.25">
      <c r="A453" s="63"/>
      <c r="B453" s="106" t="s">
        <v>83</v>
      </c>
      <c r="C453" s="107"/>
      <c r="D453" s="73" cm="1">
        <f t="array" ref="D453">INDEX($360:$360,ROW(A4))</f>
        <v>0</v>
      </c>
      <c r="E453" s="73" cm="1">
        <f t="array" ref="E453">INDEX($360:$360,ROW(B4))</f>
        <v>0</v>
      </c>
      <c r="F453" s="73" cm="1">
        <f t="array" ref="F453">INDEX($360:$360,ROW(C4))</f>
        <v>0</v>
      </c>
      <c r="G453" s="73" cm="1">
        <f t="array" ref="G453">INDEX($360:$360,ROW(D4))</f>
        <v>0</v>
      </c>
      <c r="H453" s="73" cm="1">
        <f t="array" ref="H453">INDEX($360:$360,ROW(E4))</f>
        <v>0</v>
      </c>
    </row>
    <row r="454" spans="1:8" customFormat="1" ht="15.75" outlineLevel="1" x14ac:dyDescent="0.25">
      <c r="A454" s="63"/>
      <c r="B454" s="106" t="s">
        <v>84</v>
      </c>
      <c r="C454" s="107"/>
      <c r="D454" s="107"/>
      <c r="E454" s="73" cm="1">
        <f t="array" ref="E454">INDEX($360:$360,ROW(B5))</f>
        <v>0</v>
      </c>
      <c r="F454" s="73" cm="1">
        <f t="array" ref="F454">INDEX($360:$360,ROW(C5))</f>
        <v>0</v>
      </c>
      <c r="G454" s="73" cm="1">
        <f t="array" ref="G454">INDEX($360:$360,ROW(D5))</f>
        <v>0</v>
      </c>
      <c r="H454" s="73" cm="1">
        <f t="array" ref="H454">INDEX($360:$360,ROW(E5))</f>
        <v>0</v>
      </c>
    </row>
    <row r="455" spans="1:8" customFormat="1" ht="15.75" outlineLevel="1" x14ac:dyDescent="0.25">
      <c r="A455" s="63"/>
      <c r="B455" s="106" t="s">
        <v>85</v>
      </c>
      <c r="C455" s="107"/>
      <c r="D455" s="107"/>
      <c r="E455" s="107"/>
      <c r="F455" s="73" cm="1">
        <f t="array" ref="F455">INDEX($360:$360,ROW(C6))</f>
        <v>0</v>
      </c>
      <c r="G455" s="73" cm="1">
        <f t="array" ref="G455">INDEX($360:$360,ROW(D6))</f>
        <v>0</v>
      </c>
      <c r="H455" s="73" cm="1">
        <f t="array" ref="H455">INDEX($360:$360,ROW(E6))</f>
        <v>0</v>
      </c>
    </row>
    <row r="456" spans="1:8" customFormat="1" ht="15.75" outlineLevel="1" x14ac:dyDescent="0.25">
      <c r="A456" s="63"/>
      <c r="B456" s="106" t="s">
        <v>86</v>
      </c>
      <c r="C456" s="107"/>
      <c r="D456" s="107"/>
      <c r="E456" s="107"/>
      <c r="F456" s="107"/>
      <c r="G456" s="73" cm="1">
        <f t="array" ref="G456">INDEX($360:$360,ROW(D7))</f>
        <v>0</v>
      </c>
      <c r="H456" s="73" cm="1">
        <f t="array" ref="H456">INDEX($360:$360,ROW(E7))</f>
        <v>0</v>
      </c>
    </row>
    <row r="457" spans="1:8" customFormat="1" ht="15.75" outlineLevel="1" x14ac:dyDescent="0.25">
      <c r="A457" s="63"/>
      <c r="B457" s="106" t="s">
        <v>87</v>
      </c>
      <c r="C457" s="107"/>
      <c r="D457" s="107"/>
      <c r="E457" s="107"/>
      <c r="F457" s="107"/>
      <c r="G457" s="107"/>
      <c r="H457" s="73" cm="1">
        <f t="array" ref="H457">INDEX($360:$360,ROW(E8))</f>
        <v>0</v>
      </c>
    </row>
    <row r="458" spans="1:8" customFormat="1" x14ac:dyDescent="0.25">
      <c r="A458" s="63"/>
      <c r="B458" s="108" t="s">
        <v>202</v>
      </c>
      <c r="C458" s="109">
        <f t="shared" ref="C458:H458" si="83">SUM(C459:C464)</f>
        <v>0</v>
      </c>
      <c r="D458" s="109">
        <f t="shared" si="83"/>
        <v>0</v>
      </c>
      <c r="E458" s="109">
        <f t="shared" si="83"/>
        <v>0</v>
      </c>
      <c r="F458" s="109">
        <f t="shared" si="83"/>
        <v>0</v>
      </c>
      <c r="G458" s="109">
        <f t="shared" si="83"/>
        <v>0</v>
      </c>
      <c r="H458" s="109">
        <f t="shared" si="83"/>
        <v>0</v>
      </c>
    </row>
    <row r="459" spans="1:8" customFormat="1" ht="15.75" x14ac:dyDescent="0.25">
      <c r="A459" s="63"/>
      <c r="B459" s="106" t="s">
        <v>277</v>
      </c>
      <c r="C459" s="107"/>
      <c r="D459" s="107"/>
      <c r="E459" s="107"/>
      <c r="F459" s="107"/>
      <c r="G459" s="107"/>
      <c r="H459" s="107"/>
    </row>
    <row r="460" spans="1:8" customFormat="1" ht="15.75" outlineLevel="1" x14ac:dyDescent="0.25">
      <c r="A460" s="63"/>
      <c r="B460" s="106" t="s">
        <v>83</v>
      </c>
      <c r="C460" s="107"/>
      <c r="D460" s="73" cm="1">
        <f t="array" ref="D460">INDEX($361:$361,ROW(A4))</f>
        <v>0</v>
      </c>
      <c r="E460" s="73" cm="1">
        <f t="array" ref="E460">INDEX($361:$361,ROW(B4))</f>
        <v>0</v>
      </c>
      <c r="F460" s="73" cm="1">
        <f t="array" ref="F460">INDEX($361:$361,ROW(C4))</f>
        <v>0</v>
      </c>
      <c r="G460" s="73" cm="1">
        <f t="array" ref="G460">INDEX($361:$361,ROW(D4))</f>
        <v>0</v>
      </c>
      <c r="H460" s="73" cm="1">
        <f t="array" ref="H460">INDEX($361:$361,ROW(E4))</f>
        <v>0</v>
      </c>
    </row>
    <row r="461" spans="1:8" customFormat="1" ht="15.75" outlineLevel="1" x14ac:dyDescent="0.25">
      <c r="A461" s="63"/>
      <c r="B461" s="106" t="s">
        <v>84</v>
      </c>
      <c r="C461" s="107"/>
      <c r="D461" s="107"/>
      <c r="E461" s="73" cm="1">
        <f t="array" ref="E461">INDEX($361:$361,ROW(B5))</f>
        <v>0</v>
      </c>
      <c r="F461" s="73" cm="1">
        <f t="array" ref="F461">INDEX($361:$361,ROW(C5))</f>
        <v>0</v>
      </c>
      <c r="G461" s="73" cm="1">
        <f t="array" ref="G461">INDEX($361:$361,ROW(D5))</f>
        <v>0</v>
      </c>
      <c r="H461" s="73" cm="1">
        <f t="array" ref="H461">INDEX($361:$361,ROW(E5))</f>
        <v>0</v>
      </c>
    </row>
    <row r="462" spans="1:8" customFormat="1" ht="15.75" outlineLevel="1" x14ac:dyDescent="0.25">
      <c r="A462" s="63"/>
      <c r="B462" s="106" t="s">
        <v>85</v>
      </c>
      <c r="C462" s="107"/>
      <c r="D462" s="107"/>
      <c r="E462" s="107"/>
      <c r="F462" s="73" cm="1">
        <f t="array" ref="F462">INDEX($361:$361,ROW(C6))</f>
        <v>0</v>
      </c>
      <c r="G462" s="73" cm="1">
        <f t="array" ref="G462">INDEX($361:$361,ROW(D6))</f>
        <v>0</v>
      </c>
      <c r="H462" s="73" cm="1">
        <f t="array" ref="H462">INDEX($361:$361,ROW(E6))</f>
        <v>0</v>
      </c>
    </row>
    <row r="463" spans="1:8" customFormat="1" ht="15.75" outlineLevel="1" x14ac:dyDescent="0.25">
      <c r="A463" s="63"/>
      <c r="B463" s="106" t="s">
        <v>86</v>
      </c>
      <c r="C463" s="107"/>
      <c r="D463" s="107"/>
      <c r="E463" s="107"/>
      <c r="F463" s="107"/>
      <c r="G463" s="73" cm="1">
        <f t="array" ref="G463">INDEX($361:$361,ROW(D7))</f>
        <v>0</v>
      </c>
      <c r="H463" s="73" cm="1">
        <f t="array" ref="H463">INDEX($361:$361,ROW(E7))</f>
        <v>0</v>
      </c>
    </row>
    <row r="464" spans="1:8" customFormat="1" ht="15.75" outlineLevel="1" x14ac:dyDescent="0.25">
      <c r="A464" s="63"/>
      <c r="B464" s="106" t="s">
        <v>87</v>
      </c>
      <c r="C464" s="107"/>
      <c r="D464" s="107"/>
      <c r="E464" s="107"/>
      <c r="F464" s="107"/>
      <c r="G464" s="107"/>
      <c r="H464" s="73" cm="1">
        <f t="array" ref="H464">INDEX($361:$361,ROW(E8))</f>
        <v>0</v>
      </c>
    </row>
    <row r="465" spans="1:8" customFormat="1" x14ac:dyDescent="0.25">
      <c r="A465" s="63"/>
      <c r="B465" s="108" t="s">
        <v>203</v>
      </c>
      <c r="C465" s="109">
        <f t="shared" ref="C465:H465" si="84">SUM(C466:C471)</f>
        <v>0</v>
      </c>
      <c r="D465" s="109">
        <f t="shared" si="84"/>
        <v>1635339.7673640284</v>
      </c>
      <c r="E465" s="109">
        <f t="shared" si="84"/>
        <v>2484060.4061225746</v>
      </c>
      <c r="F465" s="109">
        <f t="shared" si="84"/>
        <v>2484060.4061225746</v>
      </c>
      <c r="G465" s="109">
        <f t="shared" si="84"/>
        <v>2484060.4061225746</v>
      </c>
      <c r="H465" s="109">
        <f t="shared" si="84"/>
        <v>2484060.4061225746</v>
      </c>
    </row>
    <row r="466" spans="1:8" customFormat="1" ht="15.75" x14ac:dyDescent="0.25">
      <c r="A466" s="63"/>
      <c r="B466" s="106" t="s">
        <v>277</v>
      </c>
      <c r="C466" s="107"/>
      <c r="D466" s="107"/>
      <c r="E466" s="107"/>
      <c r="F466" s="107"/>
      <c r="G466" s="107"/>
      <c r="H466" s="107"/>
    </row>
    <row r="467" spans="1:8" customFormat="1" ht="15.75" outlineLevel="1" x14ac:dyDescent="0.25">
      <c r="A467" s="63"/>
      <c r="B467" s="106" t="s">
        <v>83</v>
      </c>
      <c r="C467" s="107"/>
      <c r="D467" s="73" cm="1">
        <f t="array" ref="D467">INDEX($362:$362,ROW(A4))</f>
        <v>1635339.7673640284</v>
      </c>
      <c r="E467" s="73" cm="1">
        <f t="array" ref="E467">INDEX($362:$362,ROW(B4))</f>
        <v>1635339.7673640284</v>
      </c>
      <c r="F467" s="73" cm="1">
        <f t="array" ref="F467">INDEX($362:$362,ROW(C4))</f>
        <v>1635339.7673640284</v>
      </c>
      <c r="G467" s="73" cm="1">
        <f t="array" ref="G467">INDEX($362:$362,ROW(D4))</f>
        <v>1635339.7673640284</v>
      </c>
      <c r="H467" s="73" cm="1">
        <f t="array" ref="H467">INDEX($362:$362,ROW(E4))</f>
        <v>1635339.7673640284</v>
      </c>
    </row>
    <row r="468" spans="1:8" customFormat="1" ht="15.75" outlineLevel="1" x14ac:dyDescent="0.25">
      <c r="A468" s="63"/>
      <c r="B468" s="106" t="s">
        <v>84</v>
      </c>
      <c r="C468" s="107"/>
      <c r="D468" s="107"/>
      <c r="E468" s="73" cm="1">
        <f t="array" ref="E468">INDEX($362:$362,ROW(B5))</f>
        <v>848720.63875854632</v>
      </c>
      <c r="F468" s="73" cm="1">
        <f t="array" ref="F468">INDEX($362:$362,ROW(C5))</f>
        <v>848720.63875854632</v>
      </c>
      <c r="G468" s="73" cm="1">
        <f t="array" ref="G468">INDEX($362:$362,ROW(D5))</f>
        <v>848720.63875854632</v>
      </c>
      <c r="H468" s="73" cm="1">
        <f t="array" ref="H468">INDEX($362:$362,ROW(E5))</f>
        <v>848720.63875854632</v>
      </c>
    </row>
    <row r="469" spans="1:8" customFormat="1" ht="15.75" outlineLevel="1" x14ac:dyDescent="0.25">
      <c r="A469" s="63"/>
      <c r="B469" s="106" t="s">
        <v>85</v>
      </c>
      <c r="C469" s="107"/>
      <c r="D469" s="107"/>
      <c r="E469" s="107"/>
      <c r="F469" s="73" cm="1">
        <f t="array" ref="F469">INDEX($362:$362,ROW(C6))</f>
        <v>0</v>
      </c>
      <c r="G469" s="73" cm="1">
        <f t="array" ref="G469">INDEX($362:$362,ROW(D6))</f>
        <v>0</v>
      </c>
      <c r="H469" s="73" cm="1">
        <f t="array" ref="H469">INDEX($362:$362,ROW(E6))</f>
        <v>0</v>
      </c>
    </row>
    <row r="470" spans="1:8" customFormat="1" ht="15.75" outlineLevel="1" x14ac:dyDescent="0.25">
      <c r="A470" s="63"/>
      <c r="B470" s="106" t="s">
        <v>86</v>
      </c>
      <c r="C470" s="107"/>
      <c r="D470" s="107"/>
      <c r="E470" s="107"/>
      <c r="F470" s="107"/>
      <c r="G470" s="73" cm="1">
        <f t="array" ref="G470">INDEX($362:$362,ROW(D7))</f>
        <v>0</v>
      </c>
      <c r="H470" s="73" cm="1">
        <f t="array" ref="H470">INDEX($362:$362,ROW(E7))</f>
        <v>0</v>
      </c>
    </row>
    <row r="471" spans="1:8" customFormat="1" ht="15.75" outlineLevel="1" x14ac:dyDescent="0.25">
      <c r="A471" s="63"/>
      <c r="B471" s="106" t="s">
        <v>87</v>
      </c>
      <c r="C471" s="107"/>
      <c r="D471" s="107"/>
      <c r="E471" s="107"/>
      <c r="F471" s="107"/>
      <c r="G471" s="107"/>
      <c r="H471" s="73" cm="1">
        <f t="array" ref="H471">INDEX($362:$362,ROW(E8))</f>
        <v>0</v>
      </c>
    </row>
    <row r="472" spans="1:8" customFormat="1" x14ac:dyDescent="0.25">
      <c r="A472" s="63" t="s">
        <v>281</v>
      </c>
      <c r="B472" s="108" t="s">
        <v>204</v>
      </c>
      <c r="C472" s="109">
        <f t="shared" ref="C472:H472" si="85">SUM(C473:C478)</f>
        <v>0</v>
      </c>
      <c r="D472" s="109">
        <f t="shared" si="85"/>
        <v>0</v>
      </c>
      <c r="E472" s="109">
        <f t="shared" si="85"/>
        <v>0</v>
      </c>
      <c r="F472" s="109">
        <f t="shared" si="85"/>
        <v>0</v>
      </c>
      <c r="G472" s="109">
        <f t="shared" si="85"/>
        <v>0</v>
      </c>
      <c r="H472" s="109">
        <f t="shared" si="85"/>
        <v>0</v>
      </c>
    </row>
    <row r="473" spans="1:8" customFormat="1" ht="15.75" x14ac:dyDescent="0.25">
      <c r="A473" s="63"/>
      <c r="B473" s="106" t="s">
        <v>277</v>
      </c>
      <c r="C473" s="107"/>
      <c r="D473" s="107"/>
      <c r="E473" s="107"/>
      <c r="F473" s="107"/>
      <c r="G473" s="107"/>
      <c r="H473" s="107"/>
    </row>
    <row r="474" spans="1:8" customFormat="1" ht="15.75" outlineLevel="1" x14ac:dyDescent="0.25">
      <c r="A474" s="63"/>
      <c r="B474" s="106" t="s">
        <v>83</v>
      </c>
      <c r="C474" s="107"/>
      <c r="D474" s="73" cm="1">
        <f t="array" ref="D474">INDEX($363:$363,ROW(A4))</f>
        <v>0</v>
      </c>
      <c r="E474" s="73" cm="1">
        <f t="array" ref="E474">INDEX($363:$363,ROW(B4))</f>
        <v>0</v>
      </c>
      <c r="F474" s="73" cm="1">
        <f t="array" ref="F474">INDEX($363:$363,ROW(C4))</f>
        <v>0</v>
      </c>
      <c r="G474" s="73" cm="1">
        <f t="array" ref="G474">INDEX($363:$363,ROW(D4))</f>
        <v>0</v>
      </c>
      <c r="H474" s="73" cm="1">
        <f t="array" ref="H474">INDEX($363:$363,ROW(E4))</f>
        <v>0</v>
      </c>
    </row>
    <row r="475" spans="1:8" customFormat="1" ht="15.75" outlineLevel="1" x14ac:dyDescent="0.25">
      <c r="A475" s="63"/>
      <c r="B475" s="106" t="s">
        <v>84</v>
      </c>
      <c r="C475" s="107"/>
      <c r="D475" s="107"/>
      <c r="E475" s="73" cm="1">
        <f t="array" ref="E475">INDEX($363:$363,ROW(B5))</f>
        <v>0</v>
      </c>
      <c r="F475" s="73" cm="1">
        <f t="array" ref="F475">INDEX($363:$363,ROW(C5))</f>
        <v>0</v>
      </c>
      <c r="G475" s="73" cm="1">
        <f t="array" ref="G475">INDEX($363:$363,ROW(D5))</f>
        <v>0</v>
      </c>
      <c r="H475" s="73" cm="1">
        <f t="array" ref="H475">INDEX($363:$363,ROW(E5))</f>
        <v>0</v>
      </c>
    </row>
    <row r="476" spans="1:8" customFormat="1" ht="15.75" outlineLevel="1" x14ac:dyDescent="0.25">
      <c r="A476" s="63"/>
      <c r="B476" s="106" t="s">
        <v>85</v>
      </c>
      <c r="C476" s="107"/>
      <c r="D476" s="107"/>
      <c r="E476" s="107"/>
      <c r="F476" s="73" cm="1">
        <f t="array" ref="F476">INDEX($363:$363,ROW(C6))</f>
        <v>0</v>
      </c>
      <c r="G476" s="73" cm="1">
        <f t="array" ref="G476">INDEX($363:$363,ROW(D6))</f>
        <v>0</v>
      </c>
      <c r="H476" s="73" cm="1">
        <f t="array" ref="H476">INDEX($363:$363,ROW(E6))</f>
        <v>0</v>
      </c>
    </row>
    <row r="477" spans="1:8" customFormat="1" ht="15.75" outlineLevel="1" x14ac:dyDescent="0.25">
      <c r="A477" s="63"/>
      <c r="B477" s="106" t="s">
        <v>86</v>
      </c>
      <c r="C477" s="107"/>
      <c r="D477" s="107"/>
      <c r="E477" s="107"/>
      <c r="F477" s="107"/>
      <c r="G477" s="73" cm="1">
        <f t="array" ref="G477">INDEX($363:$363,ROW(D7))</f>
        <v>0</v>
      </c>
      <c r="H477" s="73" cm="1">
        <f t="array" ref="H477">INDEX($363:$363,ROW(E7))</f>
        <v>0</v>
      </c>
    </row>
    <row r="478" spans="1:8" customFormat="1" ht="15.75" outlineLevel="1" x14ac:dyDescent="0.25">
      <c r="A478" s="63"/>
      <c r="B478" s="106" t="s">
        <v>87</v>
      </c>
      <c r="C478" s="107"/>
      <c r="D478" s="107"/>
      <c r="E478" s="107"/>
      <c r="F478" s="107"/>
      <c r="G478" s="107"/>
      <c r="H478" s="73" cm="1">
        <f t="array" ref="H478">INDEX($363:$363,ROW(E8))</f>
        <v>0</v>
      </c>
    </row>
    <row r="479" spans="1:8" customFormat="1" x14ac:dyDescent="0.25">
      <c r="A479" s="63"/>
      <c r="B479" s="108" t="s">
        <v>205</v>
      </c>
      <c r="C479" s="109">
        <f t="shared" ref="C479:H479" si="86">SUM(C480:C485)</f>
        <v>0</v>
      </c>
      <c r="D479" s="109">
        <f t="shared" si="86"/>
        <v>183278.81519588211</v>
      </c>
      <c r="E479" s="109">
        <f t="shared" si="86"/>
        <v>232708.38706767073</v>
      </c>
      <c r="F479" s="109">
        <f t="shared" si="86"/>
        <v>284923.27697991248</v>
      </c>
      <c r="G479" s="109">
        <f t="shared" si="86"/>
        <v>284923.27697991248</v>
      </c>
      <c r="H479" s="109">
        <f t="shared" si="86"/>
        <v>284923.27697991248</v>
      </c>
    </row>
    <row r="480" spans="1:8" customFormat="1" ht="15.75" x14ac:dyDescent="0.25">
      <c r="A480" s="63"/>
      <c r="B480" s="106" t="s">
        <v>277</v>
      </c>
      <c r="C480" s="107"/>
      <c r="D480" s="107"/>
      <c r="E480" s="107"/>
      <c r="F480" s="107"/>
      <c r="G480" s="107"/>
      <c r="H480" s="107"/>
    </row>
    <row r="481" spans="1:8" customFormat="1" ht="15.75" outlineLevel="1" x14ac:dyDescent="0.25">
      <c r="A481" s="63"/>
      <c r="B481" s="106" t="s">
        <v>83</v>
      </c>
      <c r="C481" s="107"/>
      <c r="D481" s="73" cm="1">
        <f t="array" ref="D481">INDEX($364:$364,ROW(A4))</f>
        <v>183278.81519588211</v>
      </c>
      <c r="E481" s="73" cm="1">
        <f t="array" ref="E481">INDEX($364:$364,ROW(B4))</f>
        <v>183278.81519588211</v>
      </c>
      <c r="F481" s="73" cm="1">
        <f t="array" ref="F481">INDEX($364:$364,ROW(C4))</f>
        <v>183278.81519588211</v>
      </c>
      <c r="G481" s="73" cm="1">
        <f t="array" ref="G481">INDEX($364:$364,ROW(D4))</f>
        <v>183278.81519588211</v>
      </c>
      <c r="H481" s="73" cm="1">
        <f t="array" ref="H481">INDEX($364:$364,ROW(E4))</f>
        <v>183278.81519588211</v>
      </c>
    </row>
    <row r="482" spans="1:8" customFormat="1" ht="15.75" outlineLevel="1" x14ac:dyDescent="0.25">
      <c r="A482" s="63"/>
      <c r="B482" s="106" t="s">
        <v>84</v>
      </c>
      <c r="C482" s="107"/>
      <c r="D482" s="107"/>
      <c r="E482" s="73" cm="1">
        <f t="array" ref="E482">INDEX($364:$364,ROW(B5))</f>
        <v>49429.571871788612</v>
      </c>
      <c r="F482" s="73" cm="1">
        <f t="array" ref="F482">INDEX($364:$364,ROW(C5))</f>
        <v>49429.571871788612</v>
      </c>
      <c r="G482" s="73" cm="1">
        <f t="array" ref="G482">INDEX($364:$364,ROW(D5))</f>
        <v>49429.571871788612</v>
      </c>
      <c r="H482" s="73" cm="1">
        <f t="array" ref="H482">INDEX($364:$364,ROW(E5))</f>
        <v>49429.571871788612</v>
      </c>
    </row>
    <row r="483" spans="1:8" customFormat="1" ht="15.75" outlineLevel="1" x14ac:dyDescent="0.25">
      <c r="A483" s="63"/>
      <c r="B483" s="106" t="s">
        <v>85</v>
      </c>
      <c r="C483" s="107"/>
      <c r="D483" s="107"/>
      <c r="E483" s="107"/>
      <c r="F483" s="73" cm="1">
        <f t="array" ref="F483">INDEX($364:$364,ROW(C6))</f>
        <v>52214.889912241735</v>
      </c>
      <c r="G483" s="73" cm="1">
        <f t="array" ref="G483">INDEX($364:$364,ROW(D6))</f>
        <v>52214.889912241735</v>
      </c>
      <c r="H483" s="73" cm="1">
        <f t="array" ref="H483">INDEX($364:$364,ROW(E6))</f>
        <v>52214.889912241735</v>
      </c>
    </row>
    <row r="484" spans="1:8" customFormat="1" ht="15.75" outlineLevel="1" x14ac:dyDescent="0.25">
      <c r="A484" s="63"/>
      <c r="B484" s="106" t="s">
        <v>86</v>
      </c>
      <c r="C484" s="107"/>
      <c r="D484" s="107"/>
      <c r="E484" s="107"/>
      <c r="F484" s="107"/>
      <c r="G484" s="73" cm="1">
        <f t="array" ref="G484">INDEX($364:$364,ROW(D7))</f>
        <v>0</v>
      </c>
      <c r="H484" s="73" cm="1">
        <f t="array" ref="H484">INDEX($364:$364,ROW(E7))</f>
        <v>0</v>
      </c>
    </row>
    <row r="485" spans="1:8" customFormat="1" ht="15.75" outlineLevel="1" x14ac:dyDescent="0.25">
      <c r="A485" s="63"/>
      <c r="B485" s="106" t="s">
        <v>87</v>
      </c>
      <c r="C485" s="107"/>
      <c r="D485" s="107"/>
      <c r="E485" s="107"/>
      <c r="F485" s="107"/>
      <c r="G485" s="107"/>
      <c r="H485" s="73" cm="1">
        <f t="array" ref="H485">INDEX($364:$364,ROW(E8))</f>
        <v>0</v>
      </c>
    </row>
    <row r="486" spans="1:8" customFormat="1" x14ac:dyDescent="0.25">
      <c r="A486" s="63"/>
      <c r="B486" s="108" t="s">
        <v>206</v>
      </c>
      <c r="C486" s="109">
        <f t="shared" ref="C486:H486" si="87">SUM(C487:C492)</f>
        <v>0</v>
      </c>
      <c r="D486" s="109">
        <f t="shared" si="87"/>
        <v>0</v>
      </c>
      <c r="E486" s="109">
        <f t="shared" si="87"/>
        <v>0</v>
      </c>
      <c r="F486" s="109">
        <f t="shared" si="87"/>
        <v>0</v>
      </c>
      <c r="G486" s="109">
        <f t="shared" si="87"/>
        <v>0</v>
      </c>
      <c r="H486" s="109">
        <f t="shared" si="87"/>
        <v>0</v>
      </c>
    </row>
    <row r="487" spans="1:8" customFormat="1" ht="15.75" x14ac:dyDescent="0.25">
      <c r="A487" s="63"/>
      <c r="B487" s="106" t="s">
        <v>277</v>
      </c>
      <c r="C487" s="107"/>
      <c r="D487" s="107"/>
      <c r="E487" s="107"/>
      <c r="F487" s="107"/>
      <c r="G487" s="107"/>
      <c r="H487" s="107"/>
    </row>
    <row r="488" spans="1:8" customFormat="1" ht="15.75" outlineLevel="1" x14ac:dyDescent="0.25">
      <c r="A488" s="63"/>
      <c r="B488" s="106" t="s">
        <v>83</v>
      </c>
      <c r="C488" s="107"/>
      <c r="D488" s="73" cm="1">
        <f t="array" ref="D488">INDEX($365:$365,ROW(A4))</f>
        <v>0</v>
      </c>
      <c r="E488" s="73" cm="1">
        <f t="array" ref="E488">INDEX($365:$365,ROW(B4))</f>
        <v>0</v>
      </c>
      <c r="F488" s="73" cm="1">
        <f t="array" ref="F488">INDEX($365:$365,ROW(C4))</f>
        <v>0</v>
      </c>
      <c r="G488" s="73" cm="1">
        <f t="array" ref="G488">INDEX($365:$365,ROW(D4))</f>
        <v>0</v>
      </c>
      <c r="H488" s="73" cm="1">
        <f t="array" ref="H488">INDEX($365:$365,ROW(E4))</f>
        <v>0</v>
      </c>
    </row>
    <row r="489" spans="1:8" customFormat="1" ht="15.75" outlineLevel="1" x14ac:dyDescent="0.25">
      <c r="A489" s="63"/>
      <c r="B489" s="106" t="s">
        <v>84</v>
      </c>
      <c r="C489" s="107"/>
      <c r="D489" s="107"/>
      <c r="E489" s="73" cm="1">
        <f t="array" ref="E489">INDEX($365:$365,ROW(B5))</f>
        <v>0</v>
      </c>
      <c r="F489" s="73" cm="1">
        <f t="array" ref="F489">INDEX($365:$365,ROW(C5))</f>
        <v>0</v>
      </c>
      <c r="G489" s="73" cm="1">
        <f t="array" ref="G489">INDEX($365:$365,ROW(D5))</f>
        <v>0</v>
      </c>
      <c r="H489" s="73" cm="1">
        <f t="array" ref="H489">INDEX($365:$365,ROW(E5))</f>
        <v>0</v>
      </c>
    </row>
    <row r="490" spans="1:8" customFormat="1" ht="15.75" outlineLevel="1" x14ac:dyDescent="0.25">
      <c r="A490" s="63"/>
      <c r="B490" s="106" t="s">
        <v>85</v>
      </c>
      <c r="C490" s="107"/>
      <c r="D490" s="107"/>
      <c r="E490" s="107"/>
      <c r="F490" s="73" cm="1">
        <f t="array" ref="F490">INDEX($365:$365,ROW(C6))</f>
        <v>0</v>
      </c>
      <c r="G490" s="73" cm="1">
        <f t="array" ref="G490">INDEX($365:$365,ROW(D6))</f>
        <v>0</v>
      </c>
      <c r="H490" s="73" cm="1">
        <f t="array" ref="H490">INDEX($365:$365,ROW(E6))</f>
        <v>0</v>
      </c>
    </row>
    <row r="491" spans="1:8" customFormat="1" ht="15.75" outlineLevel="1" x14ac:dyDescent="0.25">
      <c r="A491" s="63"/>
      <c r="B491" s="106" t="s">
        <v>86</v>
      </c>
      <c r="C491" s="107"/>
      <c r="D491" s="107"/>
      <c r="E491" s="107"/>
      <c r="F491" s="107"/>
      <c r="G491" s="73" cm="1">
        <f t="array" ref="G491">INDEX($365:$365,ROW(D7))</f>
        <v>0</v>
      </c>
      <c r="H491" s="73" cm="1">
        <f t="array" ref="H491">INDEX($365:$365,ROW(E7))</f>
        <v>0</v>
      </c>
    </row>
    <row r="492" spans="1:8" customFormat="1" ht="15.75" outlineLevel="1" x14ac:dyDescent="0.25">
      <c r="A492" s="63"/>
      <c r="B492" s="106" t="s">
        <v>87</v>
      </c>
      <c r="C492" s="107"/>
      <c r="D492" s="107"/>
      <c r="E492" s="107"/>
      <c r="F492" s="107"/>
      <c r="G492" s="107"/>
      <c r="H492" s="73" cm="1">
        <f t="array" ref="H492">INDEX($365:$365,ROW(E8))</f>
        <v>0</v>
      </c>
    </row>
    <row r="493" spans="1:8" customFormat="1" x14ac:dyDescent="0.25">
      <c r="A493" s="63"/>
      <c r="B493" s="108" t="s">
        <v>207</v>
      </c>
      <c r="C493" s="109">
        <f t="shared" ref="C493:H493" si="88">SUM(C494:C499)</f>
        <v>0</v>
      </c>
      <c r="D493" s="109">
        <f t="shared" si="88"/>
        <v>0</v>
      </c>
      <c r="E493" s="109">
        <f t="shared" si="88"/>
        <v>0</v>
      </c>
      <c r="F493" s="109">
        <f t="shared" si="88"/>
        <v>19561975.698215276</v>
      </c>
      <c r="G493" s="109">
        <f t="shared" si="88"/>
        <v>19561975.698215276</v>
      </c>
      <c r="H493" s="109">
        <f t="shared" si="88"/>
        <v>19561975.698215276</v>
      </c>
    </row>
    <row r="494" spans="1:8" customFormat="1" ht="15.75" x14ac:dyDescent="0.25">
      <c r="A494" s="63"/>
      <c r="B494" s="106" t="s">
        <v>277</v>
      </c>
      <c r="C494" s="107"/>
      <c r="D494" s="107"/>
      <c r="E494" s="107"/>
      <c r="F494" s="107"/>
      <c r="G494" s="107"/>
      <c r="H494" s="107"/>
    </row>
    <row r="495" spans="1:8" customFormat="1" ht="15.75" outlineLevel="1" x14ac:dyDescent="0.25">
      <c r="A495" s="63"/>
      <c r="B495" s="106" t="s">
        <v>83</v>
      </c>
      <c r="C495" s="107"/>
      <c r="D495" s="73" cm="1">
        <f t="array" ref="D495">INDEX($366:$366,ROW(A4))</f>
        <v>0</v>
      </c>
      <c r="E495" s="73" cm="1">
        <f t="array" ref="E495">INDEX($366:$366,ROW(B4))</f>
        <v>0</v>
      </c>
      <c r="F495" s="73" cm="1">
        <f t="array" ref="F495">INDEX($366:$366,ROW(C4))</f>
        <v>0</v>
      </c>
      <c r="G495" s="73" cm="1">
        <f t="array" ref="G495">INDEX($366:$366,ROW(D4))</f>
        <v>0</v>
      </c>
      <c r="H495" s="73" cm="1">
        <f t="array" ref="H495">INDEX($366:$366,ROW(E4))</f>
        <v>0</v>
      </c>
    </row>
    <row r="496" spans="1:8" customFormat="1" ht="15.75" outlineLevel="1" x14ac:dyDescent="0.25">
      <c r="A496" s="63"/>
      <c r="B496" s="106" t="s">
        <v>84</v>
      </c>
      <c r="C496" s="107"/>
      <c r="D496" s="107"/>
      <c r="E496" s="73" cm="1">
        <f t="array" ref="E496">INDEX($366:$366,ROW(B5))</f>
        <v>0</v>
      </c>
      <c r="F496" s="73" cm="1">
        <f t="array" ref="F496">INDEX($366:$366,ROW(C5))</f>
        <v>0</v>
      </c>
      <c r="G496" s="73" cm="1">
        <f t="array" ref="G496">INDEX($366:$366,ROW(D5))</f>
        <v>0</v>
      </c>
      <c r="H496" s="73" cm="1">
        <f t="array" ref="H496">INDEX($366:$366,ROW(E5))</f>
        <v>0</v>
      </c>
    </row>
    <row r="497" spans="1:8" customFormat="1" ht="15.75" outlineLevel="1" x14ac:dyDescent="0.25">
      <c r="A497" s="63"/>
      <c r="B497" s="106" t="s">
        <v>85</v>
      </c>
      <c r="C497" s="107"/>
      <c r="D497" s="107"/>
      <c r="E497" s="107"/>
      <c r="F497" s="73" cm="1">
        <f t="array" ref="F497">INDEX($366:$366,ROW(C6))</f>
        <v>19561975.698215276</v>
      </c>
      <c r="G497" s="73" cm="1">
        <f t="array" ref="G497">INDEX($366:$366,ROW(D6))</f>
        <v>19561975.698215276</v>
      </c>
      <c r="H497" s="73" cm="1">
        <f t="array" ref="H497">INDEX($366:$366,ROW(E6))</f>
        <v>19561975.698215276</v>
      </c>
    </row>
    <row r="498" spans="1:8" customFormat="1" ht="15.75" outlineLevel="1" x14ac:dyDescent="0.25">
      <c r="A498" s="63"/>
      <c r="B498" s="106" t="s">
        <v>86</v>
      </c>
      <c r="C498" s="107"/>
      <c r="D498" s="107"/>
      <c r="E498" s="107"/>
      <c r="F498" s="107"/>
      <c r="G498" s="73" cm="1">
        <f t="array" ref="G498">INDEX($366:$366,ROW(D7))</f>
        <v>0</v>
      </c>
      <c r="H498" s="73" cm="1">
        <f t="array" ref="H498">INDEX($366:$366,ROW(E7))</f>
        <v>0</v>
      </c>
    </row>
    <row r="499" spans="1:8" customFormat="1" ht="15.75" outlineLevel="1" x14ac:dyDescent="0.25">
      <c r="A499" s="63"/>
      <c r="B499" s="106" t="s">
        <v>87</v>
      </c>
      <c r="C499" s="107"/>
      <c r="D499" s="107"/>
      <c r="E499" s="107"/>
      <c r="F499" s="107"/>
      <c r="G499" s="107"/>
      <c r="H499" s="73" cm="1">
        <f t="array" ref="H499">INDEX($366:$366,ROW(E8))</f>
        <v>0</v>
      </c>
    </row>
    <row r="500" spans="1:8" customFormat="1" x14ac:dyDescent="0.25">
      <c r="A500" s="63"/>
      <c r="B500" s="108" t="s">
        <v>208</v>
      </c>
      <c r="C500" s="109">
        <f t="shared" ref="C500:H500" si="89">SUM(C501:C506)</f>
        <v>0</v>
      </c>
      <c r="D500" s="109">
        <f t="shared" si="89"/>
        <v>0</v>
      </c>
      <c r="E500" s="109">
        <f t="shared" si="89"/>
        <v>0</v>
      </c>
      <c r="F500" s="109">
        <f t="shared" si="89"/>
        <v>0</v>
      </c>
      <c r="G500" s="109">
        <f t="shared" si="89"/>
        <v>0</v>
      </c>
      <c r="H500" s="109">
        <f t="shared" si="89"/>
        <v>0</v>
      </c>
    </row>
    <row r="501" spans="1:8" customFormat="1" ht="15.75" x14ac:dyDescent="0.25">
      <c r="A501" s="63"/>
      <c r="B501" s="106" t="s">
        <v>277</v>
      </c>
      <c r="C501" s="107"/>
      <c r="D501" s="107"/>
      <c r="E501" s="107"/>
      <c r="F501" s="107"/>
      <c r="G501" s="107"/>
      <c r="H501" s="107"/>
    </row>
    <row r="502" spans="1:8" customFormat="1" ht="15.75" outlineLevel="1" x14ac:dyDescent="0.25">
      <c r="A502" s="63"/>
      <c r="B502" s="106" t="s">
        <v>83</v>
      </c>
      <c r="C502" s="107"/>
      <c r="D502" s="73" cm="1">
        <f t="array" ref="D502">INDEX($367:$367,ROW(A4))</f>
        <v>0</v>
      </c>
      <c r="E502" s="73" cm="1">
        <f t="array" ref="E502">INDEX($367:$367,ROW(B4))</f>
        <v>0</v>
      </c>
      <c r="F502" s="73" cm="1">
        <f t="array" ref="F502">INDEX($367:$367,ROW(C4))</f>
        <v>0</v>
      </c>
      <c r="G502" s="73" cm="1">
        <f t="array" ref="G502">INDEX($367:$367,ROW(D4))</f>
        <v>0</v>
      </c>
      <c r="H502" s="73" cm="1">
        <f t="array" ref="H502">INDEX($367:$367,ROW(E4))</f>
        <v>0</v>
      </c>
    </row>
    <row r="503" spans="1:8" customFormat="1" ht="15.75" outlineLevel="1" x14ac:dyDescent="0.25">
      <c r="A503" s="63"/>
      <c r="B503" s="106" t="s">
        <v>84</v>
      </c>
      <c r="C503" s="107"/>
      <c r="D503" s="107"/>
      <c r="E503" s="73" cm="1">
        <f t="array" ref="E503">INDEX($367:$367,ROW(B5))</f>
        <v>0</v>
      </c>
      <c r="F503" s="73" cm="1">
        <f t="array" ref="F503">INDEX($367:$367,ROW(C5))</f>
        <v>0</v>
      </c>
      <c r="G503" s="73" cm="1">
        <f t="array" ref="G503">INDEX($367:$367,ROW(D5))</f>
        <v>0</v>
      </c>
      <c r="H503" s="73" cm="1">
        <f t="array" ref="H503">INDEX($367:$367,ROW(E5))</f>
        <v>0</v>
      </c>
    </row>
    <row r="504" spans="1:8" customFormat="1" ht="15.75" outlineLevel="1" x14ac:dyDescent="0.25">
      <c r="A504" s="63"/>
      <c r="B504" s="106" t="s">
        <v>85</v>
      </c>
      <c r="C504" s="107"/>
      <c r="D504" s="107"/>
      <c r="E504" s="107"/>
      <c r="F504" s="73" cm="1">
        <f t="array" ref="F504">INDEX($367:$367,ROW(C6))</f>
        <v>0</v>
      </c>
      <c r="G504" s="73" cm="1">
        <f t="array" ref="G504">INDEX($367:$367,ROW(D6))</f>
        <v>0</v>
      </c>
      <c r="H504" s="73" cm="1">
        <f t="array" ref="H504">INDEX($367:$367,ROW(E6))</f>
        <v>0</v>
      </c>
    </row>
    <row r="505" spans="1:8" customFormat="1" ht="15.75" outlineLevel="1" x14ac:dyDescent="0.25">
      <c r="A505" s="63"/>
      <c r="B505" s="106" t="s">
        <v>86</v>
      </c>
      <c r="C505" s="107"/>
      <c r="D505" s="107"/>
      <c r="E505" s="107"/>
      <c r="F505" s="107"/>
      <c r="G505" s="73" cm="1">
        <f t="array" ref="G505">INDEX($367:$367,ROW(D7))</f>
        <v>0</v>
      </c>
      <c r="H505" s="73" cm="1">
        <f t="array" ref="H505">INDEX($367:$367,ROW(E7))</f>
        <v>0</v>
      </c>
    </row>
    <row r="506" spans="1:8" customFormat="1" ht="15.75" outlineLevel="1" x14ac:dyDescent="0.25">
      <c r="A506" s="63"/>
      <c r="B506" s="106" t="s">
        <v>87</v>
      </c>
      <c r="C506" s="107"/>
      <c r="D506" s="107"/>
      <c r="E506" s="107"/>
      <c r="F506" s="107"/>
      <c r="G506" s="107"/>
      <c r="H506" s="73" cm="1">
        <f t="array" ref="H506">INDEX($367:$367,ROW(E8))</f>
        <v>0</v>
      </c>
    </row>
    <row r="507" spans="1:8" customFormat="1" x14ac:dyDescent="0.25">
      <c r="A507" s="63"/>
      <c r="B507" s="108" t="s">
        <v>209</v>
      </c>
      <c r="C507" s="109">
        <f t="shared" ref="C507:H507" si="90">SUM(C508:C513)</f>
        <v>0</v>
      </c>
      <c r="D507" s="109">
        <f t="shared" si="90"/>
        <v>0</v>
      </c>
      <c r="E507" s="109">
        <f t="shared" si="90"/>
        <v>119569.81086808872</v>
      </c>
      <c r="F507" s="109">
        <f t="shared" si="90"/>
        <v>239139.62173617745</v>
      </c>
      <c r="G507" s="109">
        <f t="shared" si="90"/>
        <v>358709.43260426616</v>
      </c>
      <c r="H507" s="109">
        <f t="shared" si="90"/>
        <v>7205942.8433876624</v>
      </c>
    </row>
    <row r="508" spans="1:8" customFormat="1" ht="15.75" x14ac:dyDescent="0.25">
      <c r="A508" s="63"/>
      <c r="B508" s="106" t="s">
        <v>277</v>
      </c>
      <c r="C508" s="107"/>
      <c r="D508" s="107"/>
      <c r="E508" s="107"/>
      <c r="F508" s="107"/>
      <c r="G508" s="107"/>
      <c r="H508" s="107"/>
    </row>
    <row r="509" spans="1:8" customFormat="1" ht="15.75" outlineLevel="1" x14ac:dyDescent="0.25">
      <c r="A509" s="63"/>
      <c r="B509" s="106" t="s">
        <v>83</v>
      </c>
      <c r="C509" s="107"/>
      <c r="D509" s="73" cm="1">
        <f t="array" ref="D509">INDEX($368:$368,ROW(A4))</f>
        <v>0</v>
      </c>
      <c r="E509" s="73" cm="1">
        <f t="array" ref="E509">INDEX($368:$368,ROW(B4))</f>
        <v>0</v>
      </c>
      <c r="F509" s="73" cm="1">
        <f t="array" ref="F509">INDEX($368:$368,ROW(C4))</f>
        <v>0</v>
      </c>
      <c r="G509" s="73" cm="1">
        <f t="array" ref="G509">INDEX($368:$368,ROW(D4))</f>
        <v>0</v>
      </c>
      <c r="H509" s="73" cm="1">
        <f t="array" ref="H509">INDEX($368:$368,ROW(E4))</f>
        <v>0</v>
      </c>
    </row>
    <row r="510" spans="1:8" customFormat="1" ht="15.75" outlineLevel="1" x14ac:dyDescent="0.25">
      <c r="A510" s="63"/>
      <c r="B510" s="106" t="s">
        <v>84</v>
      </c>
      <c r="C510" s="107"/>
      <c r="D510" s="107"/>
      <c r="E510" s="73" cm="1">
        <f t="array" ref="E510">INDEX($368:$368,ROW(B5))</f>
        <v>119569.81086808872</v>
      </c>
      <c r="F510" s="73" cm="1">
        <f t="array" ref="F510">INDEX($368:$368,ROW(C5))</f>
        <v>119569.81086808872</v>
      </c>
      <c r="G510" s="73" cm="1">
        <f t="array" ref="G510">INDEX($368:$368,ROW(D5))</f>
        <v>119569.81086808872</v>
      </c>
      <c r="H510" s="73" cm="1">
        <f t="array" ref="H510">INDEX($368:$368,ROW(E5))</f>
        <v>119569.81086808872</v>
      </c>
    </row>
    <row r="511" spans="1:8" customFormat="1" ht="15.75" outlineLevel="1" x14ac:dyDescent="0.25">
      <c r="A511" s="63"/>
      <c r="B511" s="106" t="s">
        <v>85</v>
      </c>
      <c r="C511" s="107"/>
      <c r="D511" s="107"/>
      <c r="E511" s="107"/>
      <c r="F511" s="73" cm="1">
        <f t="array" ref="F511">INDEX($368:$368,ROW(C6))</f>
        <v>119569.81086808872</v>
      </c>
      <c r="G511" s="73" cm="1">
        <f t="array" ref="G511">INDEX($368:$368,ROW(D6))</f>
        <v>119569.81086808872</v>
      </c>
      <c r="H511" s="73" cm="1">
        <f t="array" ref="H511">INDEX($368:$368,ROW(E6))</f>
        <v>119569.81086808872</v>
      </c>
    </row>
    <row r="512" spans="1:8" customFormat="1" ht="15.75" outlineLevel="1" x14ac:dyDescent="0.25">
      <c r="A512" s="63"/>
      <c r="B512" s="106" t="s">
        <v>86</v>
      </c>
      <c r="C512" s="107"/>
      <c r="D512" s="107"/>
      <c r="E512" s="107"/>
      <c r="F512" s="107"/>
      <c r="G512" s="73" cm="1">
        <f t="array" ref="G512">INDEX($368:$368,ROW(D7))</f>
        <v>119569.81086808872</v>
      </c>
      <c r="H512" s="73" cm="1">
        <f t="array" ref="H512">INDEX($368:$368,ROW(E7))</f>
        <v>119569.81086808872</v>
      </c>
    </row>
    <row r="513" spans="1:8" customFormat="1" ht="15.75" outlineLevel="1" x14ac:dyDescent="0.25">
      <c r="A513" s="63"/>
      <c r="B513" s="106" t="s">
        <v>87</v>
      </c>
      <c r="C513" s="107"/>
      <c r="D513" s="107"/>
      <c r="E513" s="107"/>
      <c r="F513" s="107"/>
      <c r="G513" s="107"/>
      <c r="H513" s="73" cm="1">
        <f t="array" ref="H513">INDEX($368:$368,ROW(E8))</f>
        <v>6847233.4107833961</v>
      </c>
    </row>
    <row r="514" spans="1:8" customFormat="1" x14ac:dyDescent="0.25">
      <c r="A514" s="63"/>
      <c r="B514" s="108" t="s">
        <v>210</v>
      </c>
      <c r="C514" s="109">
        <f t="shared" ref="C514:H514" si="91">SUM(C515:C520)</f>
        <v>0</v>
      </c>
      <c r="D514" s="109">
        <f t="shared" si="91"/>
        <v>53821.308799322454</v>
      </c>
      <c r="E514" s="109">
        <f t="shared" si="91"/>
        <v>310636.92891147407</v>
      </c>
      <c r="F514" s="109">
        <f t="shared" si="91"/>
        <v>567452.54902362567</v>
      </c>
      <c r="G514" s="109">
        <f t="shared" si="91"/>
        <v>824268.16913577728</v>
      </c>
      <c r="H514" s="109">
        <f t="shared" si="91"/>
        <v>1081083.7892479289</v>
      </c>
    </row>
    <row r="515" spans="1:8" customFormat="1" ht="15.75" x14ac:dyDescent="0.25">
      <c r="A515" s="63"/>
      <c r="B515" s="106" t="s">
        <v>277</v>
      </c>
      <c r="C515" s="107"/>
      <c r="D515" s="107"/>
      <c r="E515" s="107"/>
      <c r="F515" s="107"/>
      <c r="G515" s="107"/>
      <c r="H515" s="107"/>
    </row>
    <row r="516" spans="1:8" customFormat="1" ht="15.75" outlineLevel="1" x14ac:dyDescent="0.25">
      <c r="A516" s="63"/>
      <c r="B516" s="106" t="s">
        <v>83</v>
      </c>
      <c r="C516" s="107"/>
      <c r="D516" s="73" cm="1">
        <f t="array" ref="D516">INDEX($369:$369,ROW(A4))</f>
        <v>53821.308799322454</v>
      </c>
      <c r="E516" s="73" cm="1">
        <f t="array" ref="E516">INDEX($369:$369,ROW(B4))</f>
        <v>53821.308799322454</v>
      </c>
      <c r="F516" s="73" cm="1">
        <f t="array" ref="F516">INDEX($369:$369,ROW(C4))</f>
        <v>53821.308799322454</v>
      </c>
      <c r="G516" s="73" cm="1">
        <f t="array" ref="G516">INDEX($369:$369,ROW(D4))</f>
        <v>53821.308799322454</v>
      </c>
      <c r="H516" s="73" cm="1">
        <f t="array" ref="H516">INDEX($369:$369,ROW(E4))</f>
        <v>53821.308799322454</v>
      </c>
    </row>
    <row r="517" spans="1:8" customFormat="1" ht="15.75" outlineLevel="1" x14ac:dyDescent="0.25">
      <c r="A517" s="63"/>
      <c r="B517" s="106" t="s">
        <v>84</v>
      </c>
      <c r="C517" s="107"/>
      <c r="D517" s="107"/>
      <c r="E517" s="73" cm="1">
        <f t="array" ref="E517">INDEX($369:$369,ROW(B5))</f>
        <v>256815.62011215161</v>
      </c>
      <c r="F517" s="73" cm="1">
        <f t="array" ref="F517">INDEX($369:$369,ROW(C5))</f>
        <v>256815.62011215161</v>
      </c>
      <c r="G517" s="73" cm="1">
        <f t="array" ref="G517">INDEX($369:$369,ROW(D5))</f>
        <v>256815.62011215161</v>
      </c>
      <c r="H517" s="73" cm="1">
        <f t="array" ref="H517">INDEX($369:$369,ROW(E5))</f>
        <v>256815.62011215161</v>
      </c>
    </row>
    <row r="518" spans="1:8" customFormat="1" ht="15.75" outlineLevel="1" x14ac:dyDescent="0.25">
      <c r="A518" s="63"/>
      <c r="B518" s="106" t="s">
        <v>85</v>
      </c>
      <c r="C518" s="107"/>
      <c r="D518" s="107"/>
      <c r="E518" s="107"/>
      <c r="F518" s="73" cm="1">
        <f t="array" ref="F518">INDEX($369:$369,ROW(C6))</f>
        <v>256815.62011215161</v>
      </c>
      <c r="G518" s="73" cm="1">
        <f t="array" ref="G518">INDEX($369:$369,ROW(D6))</f>
        <v>256815.62011215161</v>
      </c>
      <c r="H518" s="73" cm="1">
        <f t="array" ref="H518">INDEX($369:$369,ROW(E6))</f>
        <v>256815.62011215161</v>
      </c>
    </row>
    <row r="519" spans="1:8" customFormat="1" ht="15.75" outlineLevel="1" x14ac:dyDescent="0.25">
      <c r="A519" s="63"/>
      <c r="B519" s="106" t="s">
        <v>86</v>
      </c>
      <c r="C519" s="107"/>
      <c r="D519" s="107"/>
      <c r="E519" s="107"/>
      <c r="F519" s="107"/>
      <c r="G519" s="73" cm="1">
        <f t="array" ref="G519">INDEX($369:$369,ROW(D7))</f>
        <v>256815.62011215161</v>
      </c>
      <c r="H519" s="73" cm="1">
        <f t="array" ref="H519">INDEX($369:$369,ROW(E7))</f>
        <v>256815.62011215161</v>
      </c>
    </row>
    <row r="520" spans="1:8" customFormat="1" ht="15.75" outlineLevel="1" x14ac:dyDescent="0.25">
      <c r="A520" s="63"/>
      <c r="B520" s="106" t="s">
        <v>87</v>
      </c>
      <c r="C520" s="107"/>
      <c r="D520" s="107"/>
      <c r="E520" s="107"/>
      <c r="F520" s="107"/>
      <c r="G520" s="107"/>
      <c r="H520" s="73" cm="1">
        <f t="array" ref="H520">INDEX($369:$369,ROW(E8))</f>
        <v>256815.62011215161</v>
      </c>
    </row>
    <row r="521" spans="1:8" customFormat="1" x14ac:dyDescent="0.25">
      <c r="A521" s="63"/>
      <c r="B521" s="108" t="s">
        <v>212</v>
      </c>
      <c r="C521" s="109">
        <f t="shared" ref="C521:H521" si="92">SUM(C522:C527)</f>
        <v>0</v>
      </c>
      <c r="D521" s="109">
        <f t="shared" si="92"/>
        <v>12831293.509495456</v>
      </c>
      <c r="E521" s="109">
        <f t="shared" si="92"/>
        <v>30788649.629084688</v>
      </c>
      <c r="F521" s="109">
        <f t="shared" si="92"/>
        <v>40869816.150535211</v>
      </c>
      <c r="G521" s="109">
        <f t="shared" si="92"/>
        <v>63776441.16498822</v>
      </c>
      <c r="H521" s="109">
        <f t="shared" si="92"/>
        <v>70561833.966483012</v>
      </c>
    </row>
    <row r="522" spans="1:8" customFormat="1" ht="15.75" x14ac:dyDescent="0.25">
      <c r="A522" s="63"/>
      <c r="B522" s="106" t="s">
        <v>277</v>
      </c>
      <c r="C522" s="107"/>
      <c r="D522" s="107"/>
      <c r="E522" s="107"/>
      <c r="F522" s="107"/>
      <c r="G522" s="107"/>
      <c r="H522" s="107"/>
    </row>
    <row r="523" spans="1:8" customFormat="1" ht="15.75" outlineLevel="1" x14ac:dyDescent="0.25">
      <c r="A523" s="63"/>
      <c r="B523" s="106" t="s">
        <v>83</v>
      </c>
      <c r="C523" s="107"/>
      <c r="D523" s="73" cm="1">
        <f t="array" ref="D523">INDEX($370:$370,ROW(A4))</f>
        <v>12831293.509495456</v>
      </c>
      <c r="E523" s="73" cm="1">
        <f t="array" ref="E523">INDEX($370:$370,ROW(B4))</f>
        <v>12831293.509495456</v>
      </c>
      <c r="F523" s="73" cm="1">
        <f t="array" ref="F523">INDEX($370:$370,ROW(C4))</f>
        <v>12831293.509495456</v>
      </c>
      <c r="G523" s="73" cm="1">
        <f t="array" ref="G523">INDEX($370:$370,ROW(D4))</f>
        <v>12831293.509495456</v>
      </c>
      <c r="H523" s="73" cm="1">
        <f t="array" ref="H523">INDEX($370:$370,ROW(E4))</f>
        <v>12831293.509495456</v>
      </c>
    </row>
    <row r="524" spans="1:8" customFormat="1" ht="15.75" outlineLevel="1" x14ac:dyDescent="0.25">
      <c r="A524" s="63"/>
      <c r="B524" s="106" t="s">
        <v>84</v>
      </c>
      <c r="C524" s="107"/>
      <c r="D524" s="107"/>
      <c r="E524" s="73" cm="1">
        <f t="array" ref="E524">INDEX($370:$370,ROW(B5))</f>
        <v>17957356.119589232</v>
      </c>
      <c r="F524" s="73" cm="1">
        <f t="array" ref="F524">INDEX($370:$370,ROW(C5))</f>
        <v>17957356.119589232</v>
      </c>
      <c r="G524" s="73" cm="1">
        <f t="array" ref="G524">INDEX($370:$370,ROW(D5))</f>
        <v>17957356.119589232</v>
      </c>
      <c r="H524" s="73" cm="1">
        <f t="array" ref="H524">INDEX($370:$370,ROW(E5))</f>
        <v>17957356.119589232</v>
      </c>
    </row>
    <row r="525" spans="1:8" customFormat="1" ht="15.75" outlineLevel="1" x14ac:dyDescent="0.25">
      <c r="A525" s="63"/>
      <c r="B525" s="106" t="s">
        <v>85</v>
      </c>
      <c r="C525" s="107"/>
      <c r="D525" s="107"/>
      <c r="E525" s="107"/>
      <c r="F525" s="73" cm="1">
        <f t="array" ref="F525">INDEX($370:$370,ROW(C6))</f>
        <v>10081166.521450527</v>
      </c>
      <c r="G525" s="73" cm="1">
        <f t="array" ref="G525">INDEX($370:$370,ROW(D6))</f>
        <v>10081166.521450527</v>
      </c>
      <c r="H525" s="73" cm="1">
        <f t="array" ref="H525">INDEX($370:$370,ROW(E6))</f>
        <v>10081166.521450527</v>
      </c>
    </row>
    <row r="526" spans="1:8" customFormat="1" ht="15.75" outlineLevel="1" x14ac:dyDescent="0.25">
      <c r="A526" s="63"/>
      <c r="B526" s="106" t="s">
        <v>86</v>
      </c>
      <c r="C526" s="107"/>
      <c r="D526" s="107"/>
      <c r="E526" s="107"/>
      <c r="F526" s="107"/>
      <c r="G526" s="73" cm="1">
        <f t="array" ref="G526">INDEX($370:$370,ROW(D7))</f>
        <v>22906625.014453005</v>
      </c>
      <c r="H526" s="73" cm="1">
        <f t="array" ref="H526">INDEX($370:$370,ROW(E7))</f>
        <v>22906625.014453005</v>
      </c>
    </row>
    <row r="527" spans="1:8" customFormat="1" ht="15.75" outlineLevel="1" x14ac:dyDescent="0.25">
      <c r="A527" s="63"/>
      <c r="B527" s="106" t="s">
        <v>87</v>
      </c>
      <c r="C527" s="107"/>
      <c r="D527" s="107"/>
      <c r="E527" s="107"/>
      <c r="F527" s="107"/>
      <c r="G527" s="107"/>
      <c r="H527" s="73" cm="1">
        <f t="array" ref="H527">INDEX($370:$370,ROW(E8))</f>
        <v>6785392.8014947865</v>
      </c>
    </row>
    <row r="528" spans="1:8" customFormat="1" x14ac:dyDescent="0.25">
      <c r="A528" s="63"/>
      <c r="B528" s="110"/>
      <c r="C528" s="110"/>
      <c r="D528" s="110"/>
      <c r="E528" s="110"/>
      <c r="F528" s="110"/>
      <c r="G528" s="110"/>
      <c r="H528" s="110"/>
    </row>
    <row r="529" spans="1:8" customFormat="1" x14ac:dyDescent="0.25">
      <c r="A529" s="63"/>
      <c r="B529" s="110"/>
      <c r="C529" s="110"/>
      <c r="D529" s="110"/>
      <c r="E529" s="110"/>
      <c r="F529" s="110"/>
      <c r="G529" s="110"/>
      <c r="H529" s="110"/>
    </row>
    <row r="530" spans="1:8" customFormat="1" x14ac:dyDescent="0.25">
      <c r="A530" s="63"/>
      <c r="B530" s="110"/>
      <c r="C530" s="110"/>
      <c r="D530" s="110"/>
      <c r="E530" s="110"/>
      <c r="F530" s="110"/>
      <c r="G530" s="110"/>
      <c r="H530" s="110"/>
    </row>
    <row r="531" spans="1:8" customFormat="1" x14ac:dyDescent="0.25">
      <c r="A531" s="103"/>
      <c r="B531" s="146"/>
      <c r="C531" s="146"/>
      <c r="D531" s="146"/>
      <c r="E531" s="146"/>
      <c r="F531" s="146"/>
      <c r="G531" s="146"/>
      <c r="H531" s="146"/>
    </row>
    <row r="532" spans="1:8" customFormat="1" x14ac:dyDescent="0.25">
      <c r="A532" s="63"/>
    </row>
    <row r="533" spans="1:8" customFormat="1" x14ac:dyDescent="0.25">
      <c r="A533" s="63"/>
    </row>
    <row r="534" spans="1:8" customFormat="1" x14ac:dyDescent="0.25">
      <c r="A534" s="103"/>
    </row>
    <row r="535" spans="1:8" customFormat="1" ht="18.75" x14ac:dyDescent="0.25">
      <c r="A535" s="63"/>
      <c r="B535" s="142" t="s">
        <v>282</v>
      </c>
      <c r="C535" s="143">
        <f t="shared" ref="C535:H535" si="93">C536+C543+C550+C558+C566+C573+C580+C587+C594+C601+C608+C615+C622+C629+C636+C643+C650+C657+C664+C671+C678+C685</f>
        <v>0</v>
      </c>
      <c r="D535" s="144">
        <f>D536+D543+D550+D558+D566+D573+D580+D587+D594+D601+D608+D615+D622+D629+D636+D643+D650+D657+D664+D671+D678+D685</f>
        <v>-7950864.2703189682</v>
      </c>
      <c r="E535" s="144">
        <f t="shared" si="93"/>
        <v>-33124105.807954855</v>
      </c>
      <c r="F535" s="144">
        <f t="shared" si="93"/>
        <v>-77342473.494580239</v>
      </c>
      <c r="G535" s="144">
        <f t="shared" si="93"/>
        <v>-143192039.27877426</v>
      </c>
      <c r="H535" s="145">
        <f t="shared" si="93"/>
        <v>-232503459.33719155</v>
      </c>
    </row>
    <row r="536" spans="1:8" customFormat="1" x14ac:dyDescent="0.25">
      <c r="A536" s="63"/>
      <c r="B536" s="108" t="s">
        <v>186</v>
      </c>
      <c r="C536" s="109">
        <f>SUM(C537:C542)</f>
        <v>0</v>
      </c>
      <c r="D536" s="109">
        <f>SUM(D537:D538)</f>
        <v>-3774006.1889186162</v>
      </c>
      <c r="E536" s="109">
        <f>SUM(E537:E539)</f>
        <v>-15759733.912492551</v>
      </c>
      <c r="F536" s="109">
        <f>SUM(F537:F540)</f>
        <v>-36975097.446913794</v>
      </c>
      <c r="G536" s="109">
        <f>SUM(G537:G541)</f>
        <v>-67959111.477351308</v>
      </c>
      <c r="H536" s="109">
        <f>SUM(H537:H542)</f>
        <v>-109238885.82406266</v>
      </c>
    </row>
    <row r="537" spans="1:8" customFormat="1" ht="15.75" x14ac:dyDescent="0.25">
      <c r="A537" s="63">
        <v>0.2</v>
      </c>
      <c r="B537" s="106" t="s">
        <v>277</v>
      </c>
      <c r="C537" s="107"/>
      <c r="D537" s="107"/>
      <c r="E537" s="107"/>
      <c r="F537" s="107"/>
      <c r="G537" s="107"/>
      <c r="H537" s="107"/>
    </row>
    <row r="538" spans="1:8" customFormat="1" ht="15.75" outlineLevel="1" x14ac:dyDescent="0.25">
      <c r="A538" s="63">
        <v>0.2</v>
      </c>
      <c r="B538" s="106" t="s">
        <v>83</v>
      </c>
      <c r="C538" s="107"/>
      <c r="D538" s="104">
        <f>IF(MAX(-C376*$A538+C538,-$H376)=0,MAX(-D376*$A538/2+C538,-$H376),MAX(-C376*$A538+C538,-$H376))</f>
        <v>-3774006.1889186162</v>
      </c>
      <c r="E538" s="73">
        <f>MAX(-D376*$A538+D538,-$H376)</f>
        <v>-11322018.566755848</v>
      </c>
      <c r="F538" s="73">
        <f>MAX(-E376*$A538+E538,-$H376)</f>
        <v>-18870030.944593079</v>
      </c>
      <c r="G538" s="73">
        <f>MAX(-F376*$A538+F538,-$H376)</f>
        <v>-26418043.322430313</v>
      </c>
      <c r="H538" s="73">
        <f>MAX(-G376*$A538+G538,-$H376)</f>
        <v>-33966055.700267546</v>
      </c>
    </row>
    <row r="539" spans="1:8" customFormat="1" ht="15.75" outlineLevel="1" x14ac:dyDescent="0.25">
      <c r="A539" s="63">
        <v>0.2</v>
      </c>
      <c r="B539" s="106" t="s">
        <v>84</v>
      </c>
      <c r="C539" s="107"/>
      <c r="D539" s="107"/>
      <c r="E539" s="104">
        <f>IF(MAX(-D377*$A539+D539,-$H377)=0,MAX(-E377*$A539/2+D539,-$H377),MAX(-D377*$A539+D539,-$H377))</f>
        <v>-4437715.3457367038</v>
      </c>
      <c r="F539" s="73">
        <f>MAX(-E377*$A539+E539,-$H377)</f>
        <v>-13313146.037210111</v>
      </c>
      <c r="G539" s="73">
        <f>MAX(-F377*$A539+F539,-$H377)</f>
        <v>-22188576.728683516</v>
      </c>
      <c r="H539" s="73">
        <f>MAX(-G377*$A539+G539,-$H377)</f>
        <v>-31064007.420156926</v>
      </c>
    </row>
    <row r="540" spans="1:8" customFormat="1" ht="15.75" outlineLevel="1" x14ac:dyDescent="0.25">
      <c r="A540" s="63">
        <v>0.2</v>
      </c>
      <c r="B540" s="106" t="s">
        <v>85</v>
      </c>
      <c r="C540" s="107"/>
      <c r="D540" s="107"/>
      <c r="E540" s="107"/>
      <c r="F540" s="104">
        <f>IF(MAX(-E378*$A540+E540,-$H378)=0,MAX(-F378*$A540/2+E540,-$H378),MAX(-E378*$A540+E540,-$H378))</f>
        <v>-4791920.4651106028</v>
      </c>
      <c r="G540" s="73">
        <f>MAX(-F378*$A540+F540,-$H378)</f>
        <v>-14375761.395331807</v>
      </c>
      <c r="H540" s="73">
        <f>MAX(-G378*$A540+G540,-$H378)</f>
        <v>-23959602.325553015</v>
      </c>
    </row>
    <row r="541" spans="1:8" customFormat="1" ht="15.75" outlineLevel="1" x14ac:dyDescent="0.25">
      <c r="A541" s="63">
        <v>0.2</v>
      </c>
      <c r="B541" s="106" t="s">
        <v>86</v>
      </c>
      <c r="C541" s="107"/>
      <c r="D541" s="107"/>
      <c r="E541" s="107"/>
      <c r="F541" s="107"/>
      <c r="G541" s="104">
        <f>IF(MAX(-F379*$A541+F541,-$H379)=0,MAX(-G379*$A541/2+F541,-$H379),MAX(-F379*$A541+F541,-$H379))</f>
        <v>-4976730.030905677</v>
      </c>
      <c r="H541" s="73">
        <f>MAX(-G379*$A541+G541,-$H379)</f>
        <v>-14930190.092717031</v>
      </c>
    </row>
    <row r="542" spans="1:8" customFormat="1" ht="15.75" outlineLevel="1" x14ac:dyDescent="0.25">
      <c r="A542" s="63">
        <v>0.2</v>
      </c>
      <c r="B542" s="106" t="s">
        <v>87</v>
      </c>
      <c r="C542" s="107"/>
      <c r="D542" s="107"/>
      <c r="E542" s="107"/>
      <c r="F542" s="107"/>
      <c r="G542" s="107"/>
      <c r="H542" s="104">
        <f>IF(MAX(-G380*$A542+G542,-$H380)=0,MAX(-H380*$A542/2+G542,-$H380),MAX(-G380*$A542+G542,-$H380))</f>
        <v>-5319030.2853681492</v>
      </c>
    </row>
    <row r="543" spans="1:8" customFormat="1" x14ac:dyDescent="0.25">
      <c r="A543" s="63"/>
      <c r="B543" s="108" t="s">
        <v>188</v>
      </c>
      <c r="C543" s="109">
        <f>SUM(C544:C549)</f>
        <v>0</v>
      </c>
      <c r="D543" s="109">
        <f>SUM(D544:D545)</f>
        <v>-109755.60347266265</v>
      </c>
      <c r="E543" s="109">
        <f>SUM(E544:E546)</f>
        <v>-530855.1239043487</v>
      </c>
      <c r="F543" s="109">
        <f>SUM(F544:F547)</f>
        <v>-1530699.1561374506</v>
      </c>
      <c r="G543" s="109">
        <f>SUM(G544:G548)</f>
        <v>-3223292.1963231238</v>
      </c>
      <c r="H543" s="109">
        <f>SUM(H544:H549)</f>
        <v>-5829136.564626419</v>
      </c>
    </row>
    <row r="544" spans="1:8" customFormat="1" ht="15.75" x14ac:dyDescent="0.25">
      <c r="A544" s="103">
        <v>0.05</v>
      </c>
      <c r="B544" s="106" t="s">
        <v>277</v>
      </c>
      <c r="C544" s="107"/>
      <c r="D544" s="107"/>
      <c r="E544" s="107"/>
      <c r="F544" s="107"/>
      <c r="G544" s="107"/>
      <c r="H544" s="107"/>
    </row>
    <row r="545" spans="1:8" customFormat="1" ht="15.75" outlineLevel="1" x14ac:dyDescent="0.25">
      <c r="A545" s="103">
        <f>1/(25-5.5)</f>
        <v>5.128205128205128E-2</v>
      </c>
      <c r="B545" s="106" t="s">
        <v>83</v>
      </c>
      <c r="C545" s="107"/>
      <c r="D545" s="104">
        <f>IF(MAX(-C383*$A545+C545,-$H383)=0,MAX(-D383*$A545/2+C545,-$H383),MAX(-C383*$A545+C545,-$H383))</f>
        <v>-109755.60347266265</v>
      </c>
      <c r="E545" s="73">
        <f>MAX(-D383*$A545+D545,-$H383)</f>
        <v>-329266.81041798799</v>
      </c>
      <c r="F545" s="73">
        <f>MAX(-E383*$A545+E545,-$H383)</f>
        <v>-548778.01736331335</v>
      </c>
      <c r="G545" s="73">
        <f>MAX(-F383*$A545+F545,-$H383)</f>
        <v>-768289.2243086386</v>
      </c>
      <c r="H545" s="73">
        <f>MAX(-G383*$A545+G545,-$H383)</f>
        <v>-987800.43125396385</v>
      </c>
    </row>
    <row r="546" spans="1:8" customFormat="1" ht="15.75" outlineLevel="1" x14ac:dyDescent="0.25">
      <c r="A546" s="103">
        <f>1/(25-6.5)</f>
        <v>5.4054054054054057E-2</v>
      </c>
      <c r="B546" s="106" t="s">
        <v>84</v>
      </c>
      <c r="C546" s="107"/>
      <c r="D546" s="107"/>
      <c r="E546" s="104">
        <f>IF(MAX(-D384*$A546+D546,-$H384)=0,MAX(-E384*$A546/2+D546,-$H384),MAX(-D384*$A546+D546,-$H384))</f>
        <v>-201588.31348636068</v>
      </c>
      <c r="F546" s="73">
        <f>MAX(-E384*$A546+E546,-$H384)</f>
        <v>-604764.94045908202</v>
      </c>
      <c r="G546" s="73">
        <f>MAX(-F384*$A546+F546,-$H384)</f>
        <v>-1007941.5674318033</v>
      </c>
      <c r="H546" s="73">
        <f>MAX(-G384*$A546+G546,-$H384)</f>
        <v>-1411118.1944045248</v>
      </c>
    </row>
    <row r="547" spans="1:8" customFormat="1" ht="15.75" outlineLevel="1" x14ac:dyDescent="0.25">
      <c r="A547" s="103">
        <f>1/(25-7.5)</f>
        <v>5.7142857142857141E-2</v>
      </c>
      <c r="B547" s="106" t="s">
        <v>85</v>
      </c>
      <c r="C547" s="107"/>
      <c r="D547" s="107"/>
      <c r="E547" s="107"/>
      <c r="F547" s="104">
        <f>IF(MAX(-E385*$A547+E547,-$H385)=0,MAX(-F385*$A547/2+E547,-$H385),MAX(-E385*$A547+E547,-$H385))</f>
        <v>-377156.19831505499</v>
      </c>
      <c r="G547" s="73">
        <f>MAX(-F385*$A547+F547,-$H385)</f>
        <v>-1131468.5949451649</v>
      </c>
      <c r="H547" s="73">
        <f>MAX(-G385*$A547+G547,-$H385)</f>
        <v>-1885780.9915752748</v>
      </c>
    </row>
    <row r="548" spans="1:8" customFormat="1" ht="15.75" outlineLevel="1" x14ac:dyDescent="0.25">
      <c r="A548" s="103">
        <f>1/(25-8.5)</f>
        <v>6.0606060606060608E-2</v>
      </c>
      <c r="B548" s="106" t="s">
        <v>86</v>
      </c>
      <c r="C548" s="107"/>
      <c r="D548" s="107"/>
      <c r="E548" s="107"/>
      <c r="F548" s="107"/>
      <c r="G548" s="104">
        <f>IF(MAX(-F386*$A548+F548,-$H386)=0,MAX(-G386*$A548/2+F548,-$H386),MAX(-F386*$A548+F548,-$H386))</f>
        <v>-315592.80963751668</v>
      </c>
      <c r="H548" s="73">
        <f>MAX(-G386*$A548+G548,-$H386)</f>
        <v>-946778.42891254998</v>
      </c>
    </row>
    <row r="549" spans="1:8" customFormat="1" ht="15.75" outlineLevel="1" x14ac:dyDescent="0.25">
      <c r="A549" s="103">
        <f>1/(25-9.5)</f>
        <v>6.4516129032258063E-2</v>
      </c>
      <c r="B549" s="106" t="s">
        <v>87</v>
      </c>
      <c r="C549" s="107"/>
      <c r="D549" s="107"/>
      <c r="E549" s="107"/>
      <c r="F549" s="107"/>
      <c r="G549" s="107"/>
      <c r="H549" s="104">
        <f>IF(MAX(-G387*$A549+G549,-$H387)=0,MAX(-H387*$A549/2+G549,-$H387),MAX(-G387*$A549+G549,-$H387))</f>
        <v>-597658.51848010533</v>
      </c>
    </row>
    <row r="550" spans="1:8" customFormat="1" x14ac:dyDescent="0.25">
      <c r="A550" s="103"/>
      <c r="B550" s="108" t="s">
        <v>190</v>
      </c>
      <c r="C550" s="109">
        <f>SUM(C551:C557)</f>
        <v>0</v>
      </c>
      <c r="D550" s="109">
        <f>SUM(D551:D552)</f>
        <v>-130608.60509884347</v>
      </c>
      <c r="E550" s="109">
        <f>SUM(E551:E553)</f>
        <v>-623405.83457792713</v>
      </c>
      <c r="F550" s="109">
        <f>SUM(F551:F554)</f>
        <v>-1774934.0357652027</v>
      </c>
      <c r="G550" s="109">
        <f>SUM(G551:G555)</f>
        <v>-3772328.3928957819</v>
      </c>
      <c r="H550" s="109">
        <f>SUM(H551:H556)</f>
        <v>-6336295.5187018989</v>
      </c>
    </row>
    <row r="551" spans="1:8" customFormat="1" ht="15.75" x14ac:dyDescent="0.25">
      <c r="A551" s="63">
        <f>+$A$544</f>
        <v>0.05</v>
      </c>
      <c r="B551" s="106" t="s">
        <v>277</v>
      </c>
      <c r="C551" s="107"/>
      <c r="D551" s="107"/>
      <c r="E551" s="107"/>
      <c r="F551" s="107"/>
      <c r="G551" s="107"/>
      <c r="H551" s="107"/>
    </row>
    <row r="552" spans="1:8" customFormat="1" ht="15.75" outlineLevel="1" x14ac:dyDescent="0.25">
      <c r="A552" s="63">
        <f>+$A$545</f>
        <v>5.128205128205128E-2</v>
      </c>
      <c r="B552" s="106" t="s">
        <v>83</v>
      </c>
      <c r="C552" s="107"/>
      <c r="D552" s="104">
        <f>IF(MAX(-C390*$A552+C552,-$H390)=0,MAX(-D390*$A552/2+C552,-$H390),MAX(-C390*$A552+C552,-$H390))</f>
        <v>-130608.60509884347</v>
      </c>
      <c r="E552" s="73">
        <f>MAX(-D390*$A552+D552,-$H390)</f>
        <v>-391825.81529653043</v>
      </c>
      <c r="F552" s="73">
        <f>MAX(-E390*$A552+E552,-$H390)</f>
        <v>-653043.02549421741</v>
      </c>
      <c r="G552" s="73">
        <f>MAX(-F390*$A552+F552,-$H390)</f>
        <v>-914260.23569190432</v>
      </c>
      <c r="H552" s="73">
        <f>MAX(-G390*$A552+G552,-$H390)</f>
        <v>-1175477.4458895912</v>
      </c>
    </row>
    <row r="553" spans="1:8" customFormat="1" ht="15.75" outlineLevel="1" x14ac:dyDescent="0.25">
      <c r="A553" s="63">
        <f>+$A$546</f>
        <v>5.4054054054054057E-2</v>
      </c>
      <c r="B553" s="106" t="s">
        <v>84</v>
      </c>
      <c r="C553" s="107"/>
      <c r="D553" s="107"/>
      <c r="E553" s="104">
        <f>IF(MAX(-D391*$A553+D553,-$H391)=0,MAX(-E391*$A553/2+D553,-$H391),MAX(-D391*$A553+D553,-$H391))</f>
        <v>-231580.01928139676</v>
      </c>
      <c r="F553" s="73">
        <f>MAX(-E391*$A553+E553,-$H391)</f>
        <v>-694740.05784419028</v>
      </c>
      <c r="G553" s="73">
        <f>MAX(-F391*$A553+F553,-$H391)</f>
        <v>-1157900.0964069837</v>
      </c>
      <c r="H553" s="73">
        <f>MAX(-G391*$A553+G553,-$H391)</f>
        <v>-1621060.1349697772</v>
      </c>
    </row>
    <row r="554" spans="1:8" customFormat="1" ht="15.75" outlineLevel="1" x14ac:dyDescent="0.25">
      <c r="A554" s="63">
        <f>+$A$547</f>
        <v>5.7142857142857141E-2</v>
      </c>
      <c r="B554" s="106" t="s">
        <v>85</v>
      </c>
      <c r="C554" s="107"/>
      <c r="D554" s="107"/>
      <c r="E554" s="107"/>
      <c r="F554" s="104">
        <f>IF(MAX(-E392*$A554+E554,-$H392)=0,MAX(-F392*$A554/2+E554,-$H392),MAX(-E392*$A554+E554,-$H392))</f>
        <v>-427150.95242679486</v>
      </c>
      <c r="G554" s="73">
        <f>MAX(-F392*$A554+F554,-$H392)</f>
        <v>-1281452.8572803845</v>
      </c>
      <c r="H554" s="73">
        <f>MAX(-G392*$A554+G554,-$H392)</f>
        <v>-2135754.7621339741</v>
      </c>
    </row>
    <row r="555" spans="1:8" customFormat="1" ht="15.75" outlineLevel="1" x14ac:dyDescent="0.25">
      <c r="A555" s="63">
        <f>+$A$548</f>
        <v>6.0606060606060608E-2</v>
      </c>
      <c r="B555" s="106" t="s">
        <v>86</v>
      </c>
      <c r="C555" s="107"/>
      <c r="D555" s="107"/>
      <c r="E555" s="107"/>
      <c r="F555" s="107"/>
      <c r="G555" s="104">
        <f>IF(MAX(-F393*$A555+F555,-$H393)=0,MAX(-G393*$A555/2+F555,-$H393),MAX(-F393*$A555+F555,-$H393))</f>
        <v>-418715.20351650927</v>
      </c>
      <c r="H555" s="73">
        <f>MAX(-G393*$A555+G555,-$H393)</f>
        <v>-1256145.6105495277</v>
      </c>
    </row>
    <row r="556" spans="1:8" customFormat="1" ht="15.75" outlineLevel="1" x14ac:dyDescent="0.25">
      <c r="A556" s="63">
        <f>+$A$549</f>
        <v>6.4516129032258063E-2</v>
      </c>
      <c r="B556" s="106" t="s">
        <v>87</v>
      </c>
      <c r="C556" s="107"/>
      <c r="D556" s="107"/>
      <c r="E556" s="107"/>
      <c r="F556" s="107"/>
      <c r="G556" s="107"/>
      <c r="H556" s="104">
        <f>IF(MAX(-G394*$A556+G556,-$H394)=0,MAX(-H394*$A556/2+G556,-$H394),MAX(-G394*$A556+G556,-$H394))</f>
        <v>-147857.56515902703</v>
      </c>
    </row>
    <row r="557" spans="1:8" customFormat="1" ht="15.75" outlineLevel="1" x14ac:dyDescent="0.25">
      <c r="A557" s="63"/>
      <c r="B557" s="106" t="s">
        <v>283</v>
      </c>
      <c r="C557" s="107"/>
      <c r="D557" s="107"/>
      <c r="E557" s="107"/>
      <c r="F557" s="107"/>
      <c r="G557" s="107"/>
      <c r="H557" s="107"/>
    </row>
    <row r="558" spans="1:8" customFormat="1" x14ac:dyDescent="0.25">
      <c r="A558" s="63"/>
      <c r="B558" s="108" t="s">
        <v>192</v>
      </c>
      <c r="C558" s="109">
        <f>SUM(C559:C565)</f>
        <v>0</v>
      </c>
      <c r="D558" s="109">
        <f>SUM(D559:D560)</f>
        <v>0</v>
      </c>
      <c r="E558" s="109">
        <f>SUM(E559:E561)</f>
        <v>0</v>
      </c>
      <c r="F558" s="109">
        <f>SUM(F559:F562)</f>
        <v>0</v>
      </c>
      <c r="G558" s="109">
        <f>SUM(G559:G563)</f>
        <v>0</v>
      </c>
      <c r="H558" s="109">
        <f>SUM(H559:H564)</f>
        <v>0</v>
      </c>
    </row>
    <row r="559" spans="1:8" customFormat="1" ht="15.75" x14ac:dyDescent="0.25">
      <c r="A559" s="63">
        <f>+$A$544</f>
        <v>0.05</v>
      </c>
      <c r="B559" s="106" t="s">
        <v>277</v>
      </c>
      <c r="C559" s="107"/>
      <c r="D559" s="107"/>
      <c r="E559" s="107"/>
      <c r="F559" s="107"/>
      <c r="G559" s="107"/>
      <c r="H559" s="107"/>
    </row>
    <row r="560" spans="1:8" customFormat="1" ht="15.75" outlineLevel="1" x14ac:dyDescent="0.25">
      <c r="A560" s="63">
        <f>+$A$545</f>
        <v>5.128205128205128E-2</v>
      </c>
      <c r="B560" s="106" t="s">
        <v>83</v>
      </c>
      <c r="C560" s="107"/>
      <c r="D560" s="104">
        <f>IF(MAX(-C397*$A560+C560,-$H397)=0,MAX(-D397*$A560/2+C560,-$H397),MAX(-C397*$A560+C560,-$H397))</f>
        <v>0</v>
      </c>
      <c r="E560" s="73">
        <f>MAX(-D397*$A560+D560,-$H397)</f>
        <v>0</v>
      </c>
      <c r="F560" s="73">
        <f>MAX(-E397*$A560+E560,-$H397)</f>
        <v>0</v>
      </c>
      <c r="G560" s="73">
        <f>MAX(-F397*$A560+F560,-$H397)</f>
        <v>0</v>
      </c>
      <c r="H560" s="73">
        <f>MAX(-G397*$A560+G560,-$H397)</f>
        <v>0</v>
      </c>
    </row>
    <row r="561" spans="1:8" customFormat="1" ht="15.75" outlineLevel="1" x14ac:dyDescent="0.25">
      <c r="A561" s="63">
        <f>+$A$546</f>
        <v>5.4054054054054057E-2</v>
      </c>
      <c r="B561" s="106" t="s">
        <v>84</v>
      </c>
      <c r="C561" s="107"/>
      <c r="D561" s="107"/>
      <c r="E561" s="104">
        <f>IF(MAX(-D398*$A561+D561,-$H398)=0,MAX(-E398*$A561/2+D561,-$H398),MAX(-D398*$A561+D561,-$H398))</f>
        <v>0</v>
      </c>
      <c r="F561" s="73">
        <f>MAX(-E398*$A561+E561,-$H398)</f>
        <v>0</v>
      </c>
      <c r="G561" s="73">
        <f>MAX(-F398*$A561+F561,-$H398)</f>
        <v>0</v>
      </c>
      <c r="H561" s="73">
        <f>MAX(-G398*$A561+G561,-$H398)</f>
        <v>0</v>
      </c>
    </row>
    <row r="562" spans="1:8" customFormat="1" ht="15.75" outlineLevel="1" x14ac:dyDescent="0.25">
      <c r="A562" s="63">
        <f>+$A$547</f>
        <v>5.7142857142857141E-2</v>
      </c>
      <c r="B562" s="106" t="s">
        <v>85</v>
      </c>
      <c r="C562" s="107"/>
      <c r="D562" s="107"/>
      <c r="E562" s="107"/>
      <c r="F562" s="104">
        <f>IF(MAX(-E399*$A562+E562,-$H399)=0,MAX(-F399*$A562/2+E562,-$H399),MAX(-E399*$A562+E562,-$H399))</f>
        <v>0</v>
      </c>
      <c r="G562" s="73">
        <f>MAX(-F399*$A562+F562,-$H399)</f>
        <v>0</v>
      </c>
      <c r="H562" s="73">
        <f>MAX(-G399*$A562+G562,-$H399)</f>
        <v>0</v>
      </c>
    </row>
    <row r="563" spans="1:8" customFormat="1" ht="15.75" outlineLevel="1" x14ac:dyDescent="0.25">
      <c r="A563" s="63">
        <f>+$A$548</f>
        <v>6.0606060606060608E-2</v>
      </c>
      <c r="B563" s="106" t="s">
        <v>86</v>
      </c>
      <c r="C563" s="107"/>
      <c r="D563" s="107"/>
      <c r="E563" s="107"/>
      <c r="F563" s="107"/>
      <c r="G563" s="104">
        <f>IF(MAX(-F400*$A563+F563,-$H400)=0,MAX(-G400*$A563/2+F563,-$H400),MAX(-F400*$A563+F563,-$H400))</f>
        <v>0</v>
      </c>
      <c r="H563" s="73">
        <f>MAX(-G400*$A563+G563,-$H400)</f>
        <v>0</v>
      </c>
    </row>
    <row r="564" spans="1:8" customFormat="1" ht="15.75" outlineLevel="1" x14ac:dyDescent="0.25">
      <c r="A564" s="63">
        <f>+$A$549</f>
        <v>6.4516129032258063E-2</v>
      </c>
      <c r="B564" s="106" t="s">
        <v>87</v>
      </c>
      <c r="C564" s="107"/>
      <c r="D564" s="107"/>
      <c r="E564" s="107"/>
      <c r="F564" s="107"/>
      <c r="G564" s="107"/>
      <c r="H564" s="104">
        <f>IF(MAX(-G401*$A564+G564,-$H401)=0,MAX(-H401*$A564/2+G564,-$H401),MAX(-G401*$A564+G564,-$H401))</f>
        <v>0</v>
      </c>
    </row>
    <row r="565" spans="1:8" customFormat="1" ht="15.75" outlineLevel="1" x14ac:dyDescent="0.25">
      <c r="A565" s="103">
        <v>7.1428571428571425E-2</v>
      </c>
      <c r="B565" s="106" t="s">
        <v>283</v>
      </c>
      <c r="C565" s="107"/>
      <c r="D565" s="107"/>
      <c r="E565" s="107"/>
      <c r="F565" s="107"/>
      <c r="G565" s="107"/>
      <c r="H565" s="107"/>
    </row>
    <row r="566" spans="1:8" customFormat="1" x14ac:dyDescent="0.25">
      <c r="A566" s="63"/>
      <c r="B566" s="108" t="s">
        <v>194</v>
      </c>
      <c r="C566" s="109">
        <f>SUM(C567:C572)</f>
        <v>0</v>
      </c>
      <c r="D566" s="109">
        <f>SUM(D567:D568)</f>
        <v>-188260.83498161545</v>
      </c>
      <c r="E566" s="109">
        <f>SUM(E567:E569)</f>
        <v>-564782.50494484638</v>
      </c>
      <c r="F566" s="109">
        <f>SUM(F567:F570)</f>
        <v>-941304.17490807734</v>
      </c>
      <c r="G566" s="109">
        <f>SUM(G567:G571)</f>
        <v>-1317825.8448713082</v>
      </c>
      <c r="H566" s="109">
        <f>SUM(H567:H572)</f>
        <v>-1694347.514834539</v>
      </c>
    </row>
    <row r="567" spans="1:8" customFormat="1" ht="15.75" x14ac:dyDescent="0.25">
      <c r="A567" s="63">
        <f>+$A$544</f>
        <v>0.05</v>
      </c>
      <c r="B567" s="106" t="s">
        <v>277</v>
      </c>
      <c r="C567" s="107"/>
      <c r="D567" s="107"/>
      <c r="E567" s="107"/>
      <c r="F567" s="107"/>
      <c r="G567" s="107"/>
      <c r="H567" s="107"/>
    </row>
    <row r="568" spans="1:8" customFormat="1" ht="15.75" outlineLevel="1" x14ac:dyDescent="0.25">
      <c r="A568" s="63">
        <f>+$A$545</f>
        <v>5.128205128205128E-2</v>
      </c>
      <c r="B568" s="106" t="s">
        <v>83</v>
      </c>
      <c r="C568" s="107"/>
      <c r="D568" s="104">
        <f>IF(MAX(-C404*$A568+C568,-$H404)=0,MAX(-D404*$A568/2+C568,-$H404),MAX(-C404*$A568+C568,-$H404))</f>
        <v>-188260.83498161545</v>
      </c>
      <c r="E568" s="73">
        <f>MAX(-D404*$A568+D568,-$H404)</f>
        <v>-564782.50494484638</v>
      </c>
      <c r="F568" s="73">
        <f>MAX(-E404*$A568+E568,-$H404)</f>
        <v>-941304.17490807734</v>
      </c>
      <c r="G568" s="73">
        <f>MAX(-F404*$A568+F568,-$H404)</f>
        <v>-1317825.8448713082</v>
      </c>
      <c r="H568" s="73">
        <f>MAX(-G404*$A568+G568,-$H404)</f>
        <v>-1694347.514834539</v>
      </c>
    </row>
    <row r="569" spans="1:8" customFormat="1" ht="15.75" outlineLevel="1" x14ac:dyDescent="0.25">
      <c r="A569" s="63">
        <f>+$A$546</f>
        <v>5.4054054054054057E-2</v>
      </c>
      <c r="B569" s="106" t="s">
        <v>84</v>
      </c>
      <c r="C569" s="107"/>
      <c r="D569" s="107"/>
      <c r="E569" s="104">
        <f>IF(MAX(-D405*$A569+D569,-$H405)=0,MAX(-E405*$A569/2+D569,-$H405),MAX(-D405*$A569+D569,-$H405))</f>
        <v>0</v>
      </c>
      <c r="F569" s="73">
        <f>MAX(-E405*$A569+E569,-$H405)</f>
        <v>0</v>
      </c>
      <c r="G569" s="73">
        <f>MAX(-F405*$A569+F569,-$H405)</f>
        <v>0</v>
      </c>
      <c r="H569" s="73">
        <f>MAX(-G405*$A569+G569,-$H405)</f>
        <v>0</v>
      </c>
    </row>
    <row r="570" spans="1:8" customFormat="1" ht="15.75" outlineLevel="1" x14ac:dyDescent="0.25">
      <c r="A570" s="63">
        <f>+$A$547</f>
        <v>5.7142857142857141E-2</v>
      </c>
      <c r="B570" s="106" t="s">
        <v>85</v>
      </c>
      <c r="C570" s="107"/>
      <c r="D570" s="107"/>
      <c r="E570" s="107"/>
      <c r="F570" s="104">
        <f>IF(MAX(-E406*$A570+E570,-$H406)=0,MAX(-F406*$A570/2+E570,-$H406),MAX(-E406*$A570+E570,-$H406))</f>
        <v>0</v>
      </c>
      <c r="G570" s="73">
        <f>MAX(-F406*$A570+F570,-$H406)</f>
        <v>0</v>
      </c>
      <c r="H570" s="73">
        <f>MAX(-G406*$A570+G570,-$H406)</f>
        <v>0</v>
      </c>
    </row>
    <row r="571" spans="1:8" customFormat="1" ht="15.75" outlineLevel="1" x14ac:dyDescent="0.25">
      <c r="A571" s="63">
        <f>+$A$548</f>
        <v>6.0606060606060608E-2</v>
      </c>
      <c r="B571" s="106" t="s">
        <v>86</v>
      </c>
      <c r="C571" s="107"/>
      <c r="D571" s="107"/>
      <c r="E571" s="107"/>
      <c r="F571" s="107"/>
      <c r="G571" s="104">
        <f>IF(MAX(-F407*$A571+F571,-$H407)=0,MAX(-G407*$A571/2+F571,-$H407),MAX(-F407*$A571+F571,-$H407))</f>
        <v>0</v>
      </c>
      <c r="H571" s="73">
        <f>MAX(-G407*$A571+G571,-$H407)</f>
        <v>0</v>
      </c>
    </row>
    <row r="572" spans="1:8" ht="15.75" outlineLevel="1" x14ac:dyDescent="0.25">
      <c r="A572" s="63">
        <f>+$A$549</f>
        <v>6.4516129032258063E-2</v>
      </c>
      <c r="B572" s="106" t="s">
        <v>87</v>
      </c>
      <c r="C572" s="107"/>
      <c r="D572" s="107"/>
      <c r="E572" s="107"/>
      <c r="F572" s="107"/>
      <c r="G572" s="107"/>
      <c r="H572" s="104">
        <f>IF(MAX(-G408*$A572+G572,-$H408)=0,MAX(-H408*$A572/2+G572,-$H408),MAX(-G408*$A572+G572,-$H408))</f>
        <v>0</v>
      </c>
    </row>
    <row r="573" spans="1:8" x14ac:dyDescent="0.25">
      <c r="B573" s="108" t="s">
        <v>195</v>
      </c>
      <c r="C573" s="109">
        <f>SUM(C574:C579)</f>
        <v>0</v>
      </c>
      <c r="D573" s="109">
        <f>SUM(D574:D575)</f>
        <v>0</v>
      </c>
      <c r="E573" s="109">
        <f>SUM(E574:E576)</f>
        <v>0</v>
      </c>
      <c r="F573" s="109">
        <f>SUM(F574:F577)</f>
        <v>0</v>
      </c>
      <c r="G573" s="109">
        <f>SUM(G574:G578)</f>
        <v>0</v>
      </c>
      <c r="H573" s="109">
        <f>SUM(H574:H579)</f>
        <v>0</v>
      </c>
    </row>
    <row r="574" spans="1:8" ht="15.75" x14ac:dyDescent="0.25">
      <c r="A574" s="63">
        <f>+$A$544</f>
        <v>0.05</v>
      </c>
      <c r="B574" s="106" t="s">
        <v>277</v>
      </c>
      <c r="C574" s="107"/>
      <c r="D574" s="107"/>
      <c r="E574" s="107"/>
      <c r="F574" s="107"/>
      <c r="G574" s="107"/>
      <c r="H574" s="107"/>
    </row>
    <row r="575" spans="1:8" ht="15.75" outlineLevel="1" x14ac:dyDescent="0.25">
      <c r="A575" s="63">
        <f>+$A$545</f>
        <v>5.128205128205128E-2</v>
      </c>
      <c r="B575" s="106" t="s">
        <v>83</v>
      </c>
      <c r="C575" s="107"/>
      <c r="D575" s="104">
        <f>IF(MAX(-C411*$A575+C575,-$H411)=0,MAX(-D411*$A575/2+C575,-$H411),MAX(-C411*$A575+C575,-$H411))</f>
        <v>0</v>
      </c>
      <c r="E575" s="73">
        <f>MAX(-D411*$A575+D575,-$H411)</f>
        <v>0</v>
      </c>
      <c r="F575" s="73">
        <f>MAX(-E411*$A575+E575,-$H411)</f>
        <v>0</v>
      </c>
      <c r="G575" s="73">
        <f>MAX(-F411*$A575+F575,-$H411)</f>
        <v>0</v>
      </c>
      <c r="H575" s="73">
        <f>MAX(-G411*$A575+G575,-$H411)</f>
        <v>0</v>
      </c>
    </row>
    <row r="576" spans="1:8" ht="15.75" outlineLevel="1" x14ac:dyDescent="0.25">
      <c r="A576" s="63">
        <f>+$A$546</f>
        <v>5.4054054054054057E-2</v>
      </c>
      <c r="B576" s="106" t="s">
        <v>84</v>
      </c>
      <c r="C576" s="107"/>
      <c r="D576" s="107"/>
      <c r="E576" s="104">
        <f>IF(MAX(-D412*$A576+D576,-$H412)=0,MAX(-E412*$A576/2+D576,-$H412),MAX(-D412*$A576+D576,-$H412))</f>
        <v>0</v>
      </c>
      <c r="F576" s="73">
        <f>MAX(-E412*$A576+E576,-$H412)</f>
        <v>0</v>
      </c>
      <c r="G576" s="73">
        <f>MAX(-F412*$A576+F576,-$H412)</f>
        <v>0</v>
      </c>
      <c r="H576" s="73">
        <f>MAX(-G412*$A576+G576,-$H412)</f>
        <v>0</v>
      </c>
    </row>
    <row r="577" spans="1:8" ht="15.75" outlineLevel="1" x14ac:dyDescent="0.25">
      <c r="A577" s="63">
        <f>+$A$547</f>
        <v>5.7142857142857141E-2</v>
      </c>
      <c r="B577" s="106" t="s">
        <v>85</v>
      </c>
      <c r="C577" s="107"/>
      <c r="D577" s="107"/>
      <c r="E577" s="107"/>
      <c r="F577" s="104">
        <f>IF(MAX(-E413*$A577+E577,-$H413)=0,MAX(-F413*$A577/2+E577,-$H413),MAX(-E413*$A577+E577,-$H413))</f>
        <v>0</v>
      </c>
      <c r="G577" s="73">
        <f>MAX(-F413*$A577+F577,-$H413)</f>
        <v>0</v>
      </c>
      <c r="H577" s="73">
        <f>MAX(-G413*$A577+G577,-$H413)</f>
        <v>0</v>
      </c>
    </row>
    <row r="578" spans="1:8" ht="15.75" outlineLevel="1" x14ac:dyDescent="0.25">
      <c r="A578" s="63">
        <f>+$A$548</f>
        <v>6.0606060606060608E-2</v>
      </c>
      <c r="B578" s="106" t="s">
        <v>86</v>
      </c>
      <c r="C578" s="107"/>
      <c r="D578" s="107"/>
      <c r="E578" s="107"/>
      <c r="F578" s="107"/>
      <c r="G578" s="104">
        <f>IF(MAX(-F414*$A578+F578,-$H414)=0,MAX(-G414*$A578/2+F578,-$H414),MAX(-F414*$A578+F578,-$H414))</f>
        <v>0</v>
      </c>
      <c r="H578" s="73">
        <f>MAX(-G414*$A578+G578,-$H414)</f>
        <v>0</v>
      </c>
    </row>
    <row r="579" spans="1:8" ht="15.75" outlineLevel="1" x14ac:dyDescent="0.25">
      <c r="A579" s="63">
        <f>+$A$549</f>
        <v>6.4516129032258063E-2</v>
      </c>
      <c r="B579" s="106" t="s">
        <v>87</v>
      </c>
      <c r="C579" s="107"/>
      <c r="D579" s="107"/>
      <c r="E579" s="107"/>
      <c r="F579" s="107"/>
      <c r="G579" s="107"/>
      <c r="H579" s="104">
        <f>IF(MAX(-G415*$A579+G579,-$H415)=0,MAX(-H415*$A579/2+G579,-$H415),MAX(-G415*$A579+G579,-$H415))</f>
        <v>0</v>
      </c>
    </row>
    <row r="580" spans="1:8" x14ac:dyDescent="0.25">
      <c r="B580" s="108" t="s">
        <v>196</v>
      </c>
      <c r="C580" s="109">
        <f>SUM(C581:C586)</f>
        <v>0</v>
      </c>
      <c r="D580" s="109">
        <f>SUM(D581:D582)</f>
        <v>-1687773.8673226913</v>
      </c>
      <c r="E580" s="109">
        <f>SUM(E581:E583)</f>
        <v>-7136415.6346585797</v>
      </c>
      <c r="F580" s="109">
        <f>SUM(F581:F584)</f>
        <v>-17146726.467994619</v>
      </c>
      <c r="G580" s="109">
        <f>SUM(G581:G585)</f>
        <v>-32723698.126509547</v>
      </c>
      <c r="H580" s="109">
        <f>SUM(H581:H586)</f>
        <v>-54774683.988796301</v>
      </c>
    </row>
    <row r="581" spans="1:8" ht="15.75" x14ac:dyDescent="0.25">
      <c r="A581" s="63">
        <f>+$A$544</f>
        <v>0.05</v>
      </c>
      <c r="B581" s="106" t="s">
        <v>277</v>
      </c>
      <c r="C581" s="107"/>
      <c r="D581" s="107"/>
      <c r="E581" s="107"/>
      <c r="F581" s="107"/>
      <c r="G581" s="107"/>
      <c r="H581" s="107"/>
    </row>
    <row r="582" spans="1:8" ht="15.75" outlineLevel="1" x14ac:dyDescent="0.25">
      <c r="A582" s="63">
        <f>+$A$545</f>
        <v>5.128205128205128E-2</v>
      </c>
      <c r="B582" s="106" t="s">
        <v>83</v>
      </c>
      <c r="C582" s="107"/>
      <c r="D582" s="104">
        <f>IF(MAX(-C418*$A582+C582,-$H418)=0,MAX(-D418*$A582/2+C582,-$H418),MAX(-C418*$A582+C582,-$H418))</f>
        <v>-1687773.8673226913</v>
      </c>
      <c r="E582" s="73">
        <f>MAX(-D418*$A582+D582,-$H418)</f>
        <v>-5063321.6019680742</v>
      </c>
      <c r="F582" s="73">
        <f>MAX(-E418*$A582+E582,-$H418)</f>
        <v>-8438869.3366134576</v>
      </c>
      <c r="G582" s="73">
        <f>MAX(-F418*$A582+F582,-$H418)</f>
        <v>-11814417.071258839</v>
      </c>
      <c r="H582" s="73">
        <f>MAX(-G418*$A582+G582,-$H418)</f>
        <v>-15189964.805904221</v>
      </c>
    </row>
    <row r="583" spans="1:8" ht="15.75" outlineLevel="1" x14ac:dyDescent="0.25">
      <c r="A583" s="63">
        <f>+$A$546</f>
        <v>5.4054054054054057E-2</v>
      </c>
      <c r="B583" s="106" t="s">
        <v>84</v>
      </c>
      <c r="C583" s="107"/>
      <c r="D583" s="107"/>
      <c r="E583" s="104">
        <f>IF(MAX(-D419*$A583+D583,-$H419)=0,MAX(-E419*$A583/2+D583,-$H419),MAX(-D419*$A583+D583,-$H419))</f>
        <v>-2073094.0326905057</v>
      </c>
      <c r="F583" s="73">
        <f>MAX(-E419*$A583+E583,-$H419)</f>
        <v>-6219282.0980715174</v>
      </c>
      <c r="G583" s="73">
        <f>MAX(-F419*$A583+F583,-$H419)</f>
        <v>-10365470.163452528</v>
      </c>
      <c r="H583" s="73">
        <f>MAX(-G419*$A583+G583,-$H419)</f>
        <v>-14511658.228833539</v>
      </c>
    </row>
    <row r="584" spans="1:8" ht="15.75" outlineLevel="1" x14ac:dyDescent="0.25">
      <c r="A584" s="63">
        <f>+$A$547</f>
        <v>5.7142857142857141E-2</v>
      </c>
      <c r="B584" s="106" t="s">
        <v>85</v>
      </c>
      <c r="C584" s="107"/>
      <c r="D584" s="107"/>
      <c r="E584" s="107"/>
      <c r="F584" s="104">
        <f>IF(MAX(-E420*$A584+E584,-$H420)=0,MAX(-F420*$A584/2+E584,-$H420),MAX(-E420*$A584+E584,-$H420))</f>
        <v>-2488575.0333096427</v>
      </c>
      <c r="G584" s="73">
        <f>MAX(-F420*$A584+F584,-$H420)</f>
        <v>-7465725.0999289285</v>
      </c>
      <c r="H584" s="73">
        <f>MAX(-G420*$A584+G584,-$H420)</f>
        <v>-12442875.166548215</v>
      </c>
    </row>
    <row r="585" spans="1:8" ht="15.75" outlineLevel="1" x14ac:dyDescent="0.25">
      <c r="A585" s="63">
        <f>+$A$548</f>
        <v>6.0606060606060608E-2</v>
      </c>
      <c r="B585" s="106" t="s">
        <v>86</v>
      </c>
      <c r="C585" s="107"/>
      <c r="D585" s="107"/>
      <c r="E585" s="107"/>
      <c r="F585" s="107"/>
      <c r="G585" s="104">
        <f>IF(MAX(-F421*$A585+F585,-$H421)=0,MAX(-G421*$A585/2+F585,-$H421),MAX(-F421*$A585+F585,-$H421))</f>
        <v>-3078085.7918692534</v>
      </c>
      <c r="H585" s="73">
        <f>MAX(-G421*$A585+G585,-$H421)</f>
        <v>-9234257.3756077606</v>
      </c>
    </row>
    <row r="586" spans="1:8" ht="15.75" outlineLevel="1" x14ac:dyDescent="0.25">
      <c r="A586" s="63">
        <f>+$A$549</f>
        <v>6.4516129032258063E-2</v>
      </c>
      <c r="B586" s="106" t="s">
        <v>87</v>
      </c>
      <c r="C586" s="107"/>
      <c r="D586" s="107"/>
      <c r="E586" s="107"/>
      <c r="F586" s="107"/>
      <c r="G586" s="107"/>
      <c r="H586" s="104">
        <f>IF(MAX(-G422*$A586+G586,-$H422)=0,MAX(-H422*$A586/2+G586,-$H422),MAX(-G422*$A586+G586,-$H422))</f>
        <v>-3395928.4119025674</v>
      </c>
    </row>
    <row r="587" spans="1:8" x14ac:dyDescent="0.25">
      <c r="B587" s="108" t="s">
        <v>197</v>
      </c>
      <c r="C587" s="109">
        <f>SUM(C588:C593)</f>
        <v>0</v>
      </c>
      <c r="D587" s="109">
        <f>SUM(D588:D589)</f>
        <v>-201827.25698683926</v>
      </c>
      <c r="E587" s="109">
        <f>SUM(E588:E590)</f>
        <v>-829683.48091475153</v>
      </c>
      <c r="F587" s="109">
        <f>SUM(F588:F591)</f>
        <v>-1932046.5019650389</v>
      </c>
      <c r="G587" s="109">
        <f>SUM(G588:G592)</f>
        <v>-3559999.3035319913</v>
      </c>
      <c r="H587" s="109">
        <f>SUM(H588:H593)</f>
        <v>-5748897.2102048146</v>
      </c>
    </row>
    <row r="588" spans="1:8" ht="15.75" x14ac:dyDescent="0.25">
      <c r="A588" s="63">
        <f>+$A$544</f>
        <v>0.05</v>
      </c>
      <c r="B588" s="106" t="s">
        <v>277</v>
      </c>
      <c r="C588" s="107"/>
      <c r="D588" s="107"/>
      <c r="E588" s="107"/>
      <c r="F588" s="107"/>
      <c r="G588" s="107"/>
      <c r="H588" s="107"/>
    </row>
    <row r="589" spans="1:8" ht="15.75" outlineLevel="1" x14ac:dyDescent="0.25">
      <c r="A589" s="63">
        <f>+$A$545</f>
        <v>5.128205128205128E-2</v>
      </c>
      <c r="B589" s="106" t="s">
        <v>83</v>
      </c>
      <c r="C589" s="107"/>
      <c r="D589" s="104">
        <f>IF(MAX(-C425*$A589+C589,-$H425)=0,MAX(-D425*$A589/2+C589,-$H425),MAX(-C425*$A589+C589,-$H425))</f>
        <v>-201827.25698683926</v>
      </c>
      <c r="E589" s="73">
        <f>MAX(-D425*$A589+D589,-$H425)</f>
        <v>-605481.77096051781</v>
      </c>
      <c r="F589" s="73">
        <f>MAX(-E425*$A589+E589,-$H425)</f>
        <v>-1009136.2849341964</v>
      </c>
      <c r="G589" s="73">
        <f>MAX(-F425*$A589+F589,-$H425)</f>
        <v>-1412790.7989078749</v>
      </c>
      <c r="H589" s="73">
        <f>MAX(-G425*$A589+G589,-$H425)</f>
        <v>-1816445.3128815533</v>
      </c>
    </row>
    <row r="590" spans="1:8" ht="15.75" outlineLevel="1" x14ac:dyDescent="0.25">
      <c r="A590" s="63">
        <f>+$A$546</f>
        <v>5.4054054054054057E-2</v>
      </c>
      <c r="B590" s="106" t="s">
        <v>84</v>
      </c>
      <c r="C590" s="107"/>
      <c r="D590" s="107"/>
      <c r="E590" s="104">
        <f>IF(MAX(-D426*$A590+D590,-$H426)=0,MAX(-E426*$A590/2+D590,-$H426),MAX(-D426*$A590+D590,-$H426))</f>
        <v>-224201.70995423367</v>
      </c>
      <c r="F590" s="73">
        <f>MAX(-E426*$A590+E590,-$H426)</f>
        <v>-672605.12986270105</v>
      </c>
      <c r="G590" s="73">
        <f>MAX(-F426*$A590+F590,-$H426)</f>
        <v>-1121008.5497711683</v>
      </c>
      <c r="H590" s="73">
        <f>MAX(-G426*$A590+G590,-$H426)</f>
        <v>-1569411.9696796355</v>
      </c>
    </row>
    <row r="591" spans="1:8" ht="15.75" outlineLevel="1" x14ac:dyDescent="0.25">
      <c r="A591" s="63">
        <f>+$A$547</f>
        <v>5.7142857142857141E-2</v>
      </c>
      <c r="B591" s="106" t="s">
        <v>85</v>
      </c>
      <c r="C591" s="107"/>
      <c r="D591" s="107"/>
      <c r="E591" s="107"/>
      <c r="F591" s="104">
        <f>IF(MAX(-E427*$A591+E591,-$H427)=0,MAX(-F427*$A591/2+E591,-$H427),MAX(-E427*$A591+E591,-$H427))</f>
        <v>-250305.0871681415</v>
      </c>
      <c r="G591" s="73">
        <f>MAX(-F427*$A591+F591,-$H427)</f>
        <v>-750915.2615044245</v>
      </c>
      <c r="H591" s="73">
        <f>MAX(-G427*$A591+G591,-$H427)</f>
        <v>-1251525.4358407075</v>
      </c>
    </row>
    <row r="592" spans="1:8" ht="15.75" outlineLevel="1" x14ac:dyDescent="0.25">
      <c r="A592" s="63">
        <f>+$A$548</f>
        <v>6.0606060606060608E-2</v>
      </c>
      <c r="B592" s="106" t="s">
        <v>86</v>
      </c>
      <c r="C592" s="107"/>
      <c r="D592" s="107"/>
      <c r="E592" s="107"/>
      <c r="F592" s="107"/>
      <c r="G592" s="104">
        <f>IF(MAX(-F428*$A592+F592,-$H428)=0,MAX(-G428*$A592/2+F592,-$H428),MAX(-F428*$A592+F592,-$H428))</f>
        <v>-275284.69334852335</v>
      </c>
      <c r="H592" s="73">
        <f>MAX(-G428*$A592+G592,-$H428)</f>
        <v>-825854.08004557004</v>
      </c>
    </row>
    <row r="593" spans="1:8" ht="15.75" outlineLevel="1" x14ac:dyDescent="0.25">
      <c r="A593" s="63">
        <f>+$A$549</f>
        <v>6.4516129032258063E-2</v>
      </c>
      <c r="B593" s="106" t="s">
        <v>87</v>
      </c>
      <c r="C593" s="107"/>
      <c r="D593" s="107"/>
      <c r="E593" s="107"/>
      <c r="F593" s="107"/>
      <c r="G593" s="107"/>
      <c r="H593" s="104">
        <f>IF(MAX(-G429*$A593+G593,-$H429)=0,MAX(-H429*$A593/2+G593,-$H429),MAX(-G429*$A593+G593,-$H429))</f>
        <v>-285660.41175734909</v>
      </c>
    </row>
    <row r="594" spans="1:8" x14ac:dyDescent="0.25">
      <c r="B594" s="108" t="s">
        <v>198</v>
      </c>
      <c r="C594" s="109">
        <f>SUM(C595:C600)</f>
        <v>0</v>
      </c>
      <c r="D594" s="109">
        <f>SUM(D595:D596)</f>
        <v>0</v>
      </c>
      <c r="E594" s="109">
        <f>SUM(E595:E597)</f>
        <v>0</v>
      </c>
      <c r="F594" s="109">
        <f>SUM(F595:F598)</f>
        <v>0</v>
      </c>
      <c r="G594" s="109">
        <f>SUM(G595:G599)</f>
        <v>0</v>
      </c>
      <c r="H594" s="109">
        <f>SUM(H595:H600)</f>
        <v>0</v>
      </c>
    </row>
    <row r="595" spans="1:8" ht="15.75" x14ac:dyDescent="0.25">
      <c r="A595" s="63">
        <v>0.1</v>
      </c>
      <c r="B595" s="106" t="s">
        <v>277</v>
      </c>
      <c r="C595" s="107"/>
      <c r="D595" s="107"/>
      <c r="E595" s="107"/>
      <c r="F595" s="107"/>
      <c r="G595" s="107"/>
      <c r="H595" s="107"/>
    </row>
    <row r="596" spans="1:8" ht="15.75" outlineLevel="1" x14ac:dyDescent="0.25">
      <c r="A596" s="63">
        <v>0.1</v>
      </c>
      <c r="B596" s="106" t="s">
        <v>83</v>
      </c>
      <c r="C596" s="107"/>
      <c r="D596" s="104">
        <f>IF(MAX(-C432*$A596+C596,-$H432)=0,MAX(-D432*$A596/2+C596,-$H432),MAX(-C432*$A596+C596,-$H432))</f>
        <v>0</v>
      </c>
      <c r="E596" s="73">
        <f>MAX(-D432*$A596+D596,-$H432)</f>
        <v>0</v>
      </c>
      <c r="F596" s="73">
        <f>MAX(-E432*$A596+E596,-$H432)</f>
        <v>0</v>
      </c>
      <c r="G596" s="73">
        <f>MAX(-F432*$A596+F596,-$H432)</f>
        <v>0</v>
      </c>
      <c r="H596" s="73">
        <f>MAX(-G432*$A596+G596,-$H432)</f>
        <v>0</v>
      </c>
    </row>
    <row r="597" spans="1:8" ht="15.75" outlineLevel="1" x14ac:dyDescent="0.25">
      <c r="A597" s="63">
        <v>0.1</v>
      </c>
      <c r="B597" s="106" t="s">
        <v>84</v>
      </c>
      <c r="C597" s="107"/>
      <c r="D597" s="107"/>
      <c r="E597" s="104">
        <f>IF(MAX(-D433*$A597+D597,-$H433)=0,MAX(-E433*$A597/2+D597,-$H433),MAX(-D433*$A597+D597,-$H433))</f>
        <v>0</v>
      </c>
      <c r="F597" s="73">
        <f>MAX(-E433*$A597+E597,-$H433)</f>
        <v>0</v>
      </c>
      <c r="G597" s="73">
        <f>MAX(-F433*$A597+F597,-$H433)</f>
        <v>0</v>
      </c>
      <c r="H597" s="73">
        <f>MAX(-G433*$A597+G597,-$H433)</f>
        <v>0</v>
      </c>
    </row>
    <row r="598" spans="1:8" ht="15.75" outlineLevel="1" x14ac:dyDescent="0.25">
      <c r="A598" s="63">
        <v>0.1</v>
      </c>
      <c r="B598" s="106" t="s">
        <v>85</v>
      </c>
      <c r="C598" s="107"/>
      <c r="D598" s="107"/>
      <c r="E598" s="107"/>
      <c r="F598" s="104">
        <f>IF(MAX(-E434*$A598+E598,-$H434)=0,MAX(-F434*$A598/2+E598,-$H434),MAX(-E434*$A598+E598,-$H434))</f>
        <v>0</v>
      </c>
      <c r="G598" s="73">
        <f>MAX(-F434*$A598+F598,-$H434)</f>
        <v>0</v>
      </c>
      <c r="H598" s="73">
        <f>MAX(-G434*$A598+G598,-$H434)</f>
        <v>0</v>
      </c>
    </row>
    <row r="599" spans="1:8" ht="15.75" outlineLevel="1" x14ac:dyDescent="0.25">
      <c r="A599" s="63">
        <v>0.1</v>
      </c>
      <c r="B599" s="106" t="s">
        <v>86</v>
      </c>
      <c r="C599" s="107"/>
      <c r="D599" s="107"/>
      <c r="E599" s="107"/>
      <c r="F599" s="107"/>
      <c r="G599" s="104">
        <f>IF(MAX(-F435*$A599+F599,-$H435)=0,MAX(-G435*$A599/2+F599,-$H435),MAX(-F435*$A599+F599,-$H435))</f>
        <v>0</v>
      </c>
      <c r="H599" s="73">
        <f>MAX(-G435*$A599+G599,-$H435)</f>
        <v>0</v>
      </c>
    </row>
    <row r="600" spans="1:8" ht="15.75" outlineLevel="1" x14ac:dyDescent="0.25">
      <c r="A600" s="63">
        <v>0.1</v>
      </c>
      <c r="B600" s="106" t="s">
        <v>87</v>
      </c>
      <c r="C600" s="107"/>
      <c r="D600" s="107"/>
      <c r="E600" s="107"/>
      <c r="F600" s="107"/>
      <c r="G600" s="107"/>
      <c r="H600" s="104">
        <f>IF(MAX(-G436*$A600+G600,-$H436)=0,MAX(-H436*$A600/2+G600,-$H436),MAX(-G436*$A600+G600,-$H436))</f>
        <v>0</v>
      </c>
    </row>
    <row r="601" spans="1:8" x14ac:dyDescent="0.25">
      <c r="B601" s="108" t="s">
        <v>199</v>
      </c>
      <c r="C601" s="109">
        <f>SUM(C602:C607)</f>
        <v>0</v>
      </c>
      <c r="D601" s="109">
        <f>SUM(D602:D603)</f>
        <v>-563647.55638839363</v>
      </c>
      <c r="E601" s="109">
        <f>SUM(E602:E604)</f>
        <v>-1971271.3923690049</v>
      </c>
      <c r="F601" s="109">
        <f>SUM(F602:F605)</f>
        <v>-4062204.2084816508</v>
      </c>
      <c r="G601" s="109">
        <f>SUM(G602:G606)</f>
        <v>-7033833.4342844691</v>
      </c>
      <c r="H601" s="109">
        <f>SUM(H602:H607)</f>
        <v>-10965209.546594691</v>
      </c>
    </row>
    <row r="602" spans="1:8" ht="15.75" x14ac:dyDescent="0.25">
      <c r="A602" s="63">
        <v>0.1</v>
      </c>
      <c r="B602" s="106" t="s">
        <v>277</v>
      </c>
      <c r="C602" s="107"/>
      <c r="D602" s="107"/>
      <c r="E602" s="107"/>
      <c r="F602" s="107"/>
      <c r="G602" s="107"/>
      <c r="H602" s="107"/>
    </row>
    <row r="603" spans="1:8" ht="15.75" outlineLevel="1" x14ac:dyDescent="0.25">
      <c r="A603" s="63">
        <v>0.1</v>
      </c>
      <c r="B603" s="106" t="s">
        <v>83</v>
      </c>
      <c r="C603" s="107"/>
      <c r="D603" s="104">
        <f>IF(MAX(-C439*$A603+C603,-$H439)=0,MAX(-D439*$A603/2+C603,-$H439),MAX(-C439*$A603+C603,-$H439))</f>
        <v>-563647.55638839363</v>
      </c>
      <c r="E603" s="73">
        <f>MAX(-D439*$A603+D603,-$H439)</f>
        <v>-1690942.669165181</v>
      </c>
      <c r="F603" s="73">
        <f>MAX(-E439*$A603+E603,-$H439)</f>
        <v>-2818237.781941968</v>
      </c>
      <c r="G603" s="73">
        <f>MAX(-F439*$A603+F603,-$H439)</f>
        <v>-3945532.894718755</v>
      </c>
      <c r="H603" s="73">
        <f>MAX(-G439*$A603+G603,-$H439)</f>
        <v>-5072828.0074955421</v>
      </c>
    </row>
    <row r="604" spans="1:8" ht="15.75" outlineLevel="1" x14ac:dyDescent="0.25">
      <c r="A604" s="63">
        <v>0.1</v>
      </c>
      <c r="B604" s="106" t="s">
        <v>84</v>
      </c>
      <c r="C604" s="107"/>
      <c r="D604" s="107"/>
      <c r="E604" s="104">
        <f>IF(MAX(-D440*$A604+D604,-$H440)=0,MAX(-E440*$A604/2+D604,-$H440),MAX(-D440*$A604+D604,-$H440))</f>
        <v>-280328.72320382384</v>
      </c>
      <c r="F604" s="73">
        <f>MAX(-E440*$A604+E604,-$H440)</f>
        <v>-840986.16961147147</v>
      </c>
      <c r="G604" s="73">
        <f>MAX(-F440*$A604+F604,-$H440)</f>
        <v>-1401643.616019119</v>
      </c>
      <c r="H604" s="73">
        <f>MAX(-G440*$A604+G604,-$H440)</f>
        <v>-1962301.0624267668</v>
      </c>
    </row>
    <row r="605" spans="1:8" ht="15.75" outlineLevel="1" x14ac:dyDescent="0.25">
      <c r="A605" s="63">
        <v>0.1</v>
      </c>
      <c r="B605" s="106" t="s">
        <v>85</v>
      </c>
      <c r="C605" s="107"/>
      <c r="D605" s="107"/>
      <c r="E605" s="107"/>
      <c r="F605" s="104">
        <f>IF(MAX(-E441*$A605+E605,-$H441)=0,MAX(-F441*$A605/2+E605,-$H441),MAX(-E441*$A605+E605,-$H441))</f>
        <v>-402980.2569282109</v>
      </c>
      <c r="G605" s="73">
        <f>MAX(-F441*$A605+F605,-$H441)</f>
        <v>-1208940.7707846328</v>
      </c>
      <c r="H605" s="73">
        <f>MAX(-G441*$A605+G605,-$H441)</f>
        <v>-2014901.2846410545</v>
      </c>
    </row>
    <row r="606" spans="1:8" ht="15.75" outlineLevel="1" x14ac:dyDescent="0.25">
      <c r="A606" s="63">
        <v>0.1</v>
      </c>
      <c r="B606" s="106" t="s">
        <v>86</v>
      </c>
      <c r="C606" s="107"/>
      <c r="D606" s="107"/>
      <c r="E606" s="107"/>
      <c r="F606" s="107"/>
      <c r="G606" s="104">
        <f>IF(MAX(-F442*$A606+F606,-$H442)=0,MAX(-G442*$A606/2+F606,-$H442),MAX(-F442*$A606+F606,-$H442))</f>
        <v>-477716.1527619625</v>
      </c>
      <c r="H606" s="73">
        <f>MAX(-G442*$A606+G606,-$H442)</f>
        <v>-1433148.4582858875</v>
      </c>
    </row>
    <row r="607" spans="1:8" ht="15.75" outlineLevel="1" x14ac:dyDescent="0.25">
      <c r="A607" s="63">
        <v>0.1</v>
      </c>
      <c r="B607" s="106" t="s">
        <v>87</v>
      </c>
      <c r="C607" s="107"/>
      <c r="D607" s="107"/>
      <c r="E607" s="107"/>
      <c r="F607" s="107"/>
      <c r="G607" s="107"/>
      <c r="H607" s="104">
        <f>IF(MAX(-G443*$A607+G607,-$H443)=0,MAX(-H443*$A607/2+G607,-$H443),MAX(-G443*$A607+G607,-$H443))</f>
        <v>-482030.7337454402</v>
      </c>
    </row>
    <row r="608" spans="1:8" x14ac:dyDescent="0.25">
      <c r="B608" s="108" t="s">
        <v>200</v>
      </c>
      <c r="C608" s="109">
        <f>SUM(C609:C614)</f>
        <v>0</v>
      </c>
      <c r="D608" s="109">
        <f>SUM(D609:D610)</f>
        <v>0</v>
      </c>
      <c r="E608" s="109">
        <f>SUM(E609:E611)</f>
        <v>0</v>
      </c>
      <c r="F608" s="109">
        <f>SUM(F609:F612)</f>
        <v>0</v>
      </c>
      <c r="G608" s="109">
        <f>SUM(G609:G613)</f>
        <v>0</v>
      </c>
      <c r="H608" s="109">
        <f>SUM(H609:H614)</f>
        <v>0</v>
      </c>
    </row>
    <row r="609" spans="1:8" ht="15.75" x14ac:dyDescent="0.25">
      <c r="A609" s="63">
        <f>+$A$544</f>
        <v>0.05</v>
      </c>
      <c r="B609" s="106" t="s">
        <v>277</v>
      </c>
      <c r="C609" s="107"/>
      <c r="D609" s="107"/>
      <c r="E609" s="107"/>
      <c r="F609" s="107"/>
      <c r="G609" s="107"/>
      <c r="H609" s="107"/>
    </row>
    <row r="610" spans="1:8" ht="15.75" outlineLevel="1" x14ac:dyDescent="0.25">
      <c r="A610" s="63">
        <f>+$A$545</f>
        <v>5.128205128205128E-2</v>
      </c>
      <c r="B610" s="106" t="s">
        <v>83</v>
      </c>
      <c r="C610" s="107"/>
      <c r="D610" s="104">
        <f>IF(MAX(-C446*$A610+C610,-$H446)=0,MAX(-D446*$A610/2+C610,-$H446),MAX(-C446*$A610+C610,-$H446))</f>
        <v>0</v>
      </c>
      <c r="E610" s="73">
        <f>MAX(-D446*$A610+D610,-$H446)</f>
        <v>0</v>
      </c>
      <c r="F610" s="73">
        <f>MAX(-E446*$A610+E610,-$H446)</f>
        <v>0</v>
      </c>
      <c r="G610" s="73">
        <f>MAX(-F446*$A610+F610,-$H446)</f>
        <v>0</v>
      </c>
      <c r="H610" s="73">
        <f>MAX(-G446*$A610+G610,-$H446)</f>
        <v>0</v>
      </c>
    </row>
    <row r="611" spans="1:8" ht="15.75" outlineLevel="1" x14ac:dyDescent="0.25">
      <c r="A611" s="63">
        <f>+$A$546</f>
        <v>5.4054054054054057E-2</v>
      </c>
      <c r="B611" s="106" t="s">
        <v>84</v>
      </c>
      <c r="C611" s="107"/>
      <c r="D611" s="107"/>
      <c r="E611" s="104">
        <f>IF(MAX(-D447*$A611+D611,-$H447)=0,MAX(-E447*$A611/2+D611,-$H447),MAX(-D447*$A611+D611,-$H447))</f>
        <v>0</v>
      </c>
      <c r="F611" s="73">
        <f>MAX(-E447*$A611+E611,-$H447)</f>
        <v>0</v>
      </c>
      <c r="G611" s="73">
        <f>MAX(-F447*$A611+F611,-$H447)</f>
        <v>0</v>
      </c>
      <c r="H611" s="73">
        <f>MAX(-G447*$A611+G611,-$H447)</f>
        <v>0</v>
      </c>
    </row>
    <row r="612" spans="1:8" ht="15.75" outlineLevel="1" x14ac:dyDescent="0.25">
      <c r="A612" s="63">
        <f>+$A$547</f>
        <v>5.7142857142857141E-2</v>
      </c>
      <c r="B612" s="106" t="s">
        <v>85</v>
      </c>
      <c r="C612" s="107"/>
      <c r="D612" s="107"/>
      <c r="E612" s="107"/>
      <c r="F612" s="104">
        <f>IF(MAX(-E448*$A612+E612,-$H448)=0,MAX(-F448*$A612/2+E612,-$H448),MAX(-E448*$A612+E612,-$H448))</f>
        <v>0</v>
      </c>
      <c r="G612" s="73">
        <f>MAX(-F448*$A612+F612,-$H448)</f>
        <v>0</v>
      </c>
      <c r="H612" s="73">
        <f>MAX(-G448*$A612+G612,-$H448)</f>
        <v>0</v>
      </c>
    </row>
    <row r="613" spans="1:8" ht="15.75" outlineLevel="1" x14ac:dyDescent="0.25">
      <c r="A613" s="63">
        <f>+$A$548</f>
        <v>6.0606060606060608E-2</v>
      </c>
      <c r="B613" s="106" t="s">
        <v>86</v>
      </c>
      <c r="C613" s="107"/>
      <c r="D613" s="107"/>
      <c r="E613" s="107"/>
      <c r="F613" s="107"/>
      <c r="G613" s="104">
        <f>IF(MAX(-F449*$A613+F613,-$H449)=0,MAX(-G449*$A613/2+F613,-$H449),MAX(-F449*$A613+F613,-$H449))</f>
        <v>0</v>
      </c>
      <c r="H613" s="73">
        <f>MAX(-G449*$A613+G613,-$H449)</f>
        <v>0</v>
      </c>
    </row>
    <row r="614" spans="1:8" ht="15.75" outlineLevel="1" x14ac:dyDescent="0.25">
      <c r="A614" s="63">
        <f>+$A$549</f>
        <v>6.4516129032258063E-2</v>
      </c>
      <c r="B614" s="106" t="s">
        <v>87</v>
      </c>
      <c r="C614" s="107"/>
      <c r="D614" s="107"/>
      <c r="E614" s="107"/>
      <c r="F614" s="107"/>
      <c r="G614" s="107"/>
      <c r="H614" s="104">
        <f>IF(MAX(-G450*$A614+G614,-$H450)=0,MAX(-H450*$A614/2+G614,-$H450),MAX(-G450*$A614+G614,-$H450))</f>
        <v>0</v>
      </c>
    </row>
    <row r="615" spans="1:8" x14ac:dyDescent="0.25">
      <c r="B615" s="108" t="s">
        <v>201</v>
      </c>
      <c r="C615" s="109">
        <f>SUM(C616:C621)</f>
        <v>0</v>
      </c>
      <c r="D615" s="109">
        <f>SUM(D616:D617)</f>
        <v>0</v>
      </c>
      <c r="E615" s="109">
        <f>SUM(E616:E618)</f>
        <v>0</v>
      </c>
      <c r="F615" s="109">
        <f>SUM(F616:F619)</f>
        <v>0</v>
      </c>
      <c r="G615" s="109">
        <f>SUM(G616:G620)</f>
        <v>0</v>
      </c>
      <c r="H615" s="109">
        <f>SUM(H616:H621)</f>
        <v>0</v>
      </c>
    </row>
    <row r="616" spans="1:8" ht="15.75" x14ac:dyDescent="0.25">
      <c r="A616" s="63">
        <v>0.2</v>
      </c>
      <c r="B616" s="106" t="s">
        <v>277</v>
      </c>
      <c r="C616" s="107"/>
      <c r="D616" s="107"/>
      <c r="E616" s="107"/>
      <c r="F616" s="107"/>
      <c r="G616" s="107"/>
      <c r="H616" s="107"/>
    </row>
    <row r="617" spans="1:8" ht="15.75" outlineLevel="1" x14ac:dyDescent="0.25">
      <c r="A617" s="63">
        <v>0.2</v>
      </c>
      <c r="B617" s="106" t="s">
        <v>83</v>
      </c>
      <c r="C617" s="107"/>
      <c r="D617" s="104">
        <f>IF(MAX(-C453*$A617+C617,-$H453)=0,MAX(-D453*$A617/2+C617,-$H453),MAX(-C453*$A617+C617,-$H453))</f>
        <v>0</v>
      </c>
      <c r="E617" s="73">
        <f>MAX(-D453*$A617+D617,-$H453)</f>
        <v>0</v>
      </c>
      <c r="F617" s="73">
        <f>MAX(-E453*$A617+E617,-$H453)</f>
        <v>0</v>
      </c>
      <c r="G617" s="73">
        <f>MAX(-F453*$A617+F617,-$H453)</f>
        <v>0</v>
      </c>
      <c r="H617" s="73">
        <f>MAX(-G453*$A617+G617,-$H453)</f>
        <v>0</v>
      </c>
    </row>
    <row r="618" spans="1:8" ht="15.75" outlineLevel="1" x14ac:dyDescent="0.25">
      <c r="A618" s="63">
        <v>0.2</v>
      </c>
      <c r="B618" s="106" t="s">
        <v>84</v>
      </c>
      <c r="C618" s="107"/>
      <c r="D618" s="107"/>
      <c r="E618" s="104">
        <f>IF(MAX(-D454*$A618+D618,-$H454)=0,MAX(-E454*$A618/2+D618,-$H454),MAX(-D454*$A618+D618,-$H454))</f>
        <v>0</v>
      </c>
      <c r="F618" s="73">
        <f>MAX(-E454*$A618+E618,-$H454)</f>
        <v>0</v>
      </c>
      <c r="G618" s="73">
        <f>MAX(-F454*$A618+F618,-$H454)</f>
        <v>0</v>
      </c>
      <c r="H618" s="73">
        <f>MAX(-G454*$A618+G618,-$H454)</f>
        <v>0</v>
      </c>
    </row>
    <row r="619" spans="1:8" ht="15.75" outlineLevel="1" x14ac:dyDescent="0.25">
      <c r="A619" s="63">
        <v>0.2</v>
      </c>
      <c r="B619" s="106" t="s">
        <v>85</v>
      </c>
      <c r="C619" s="107"/>
      <c r="D619" s="107"/>
      <c r="E619" s="107"/>
      <c r="F619" s="104">
        <f>IF(MAX(-E455*$A619+E619,-$H455)=0,MAX(-F455*$A619/2+E619,-$H455),MAX(-E455*$A619+E619,-$H455))</f>
        <v>0</v>
      </c>
      <c r="G619" s="73">
        <f>MAX(-F455*$A619+F619,-$H455)</f>
        <v>0</v>
      </c>
      <c r="H619" s="73">
        <f>MAX(-G455*$A619+G619,-$H455)</f>
        <v>0</v>
      </c>
    </row>
    <row r="620" spans="1:8" ht="15.75" outlineLevel="1" x14ac:dyDescent="0.25">
      <c r="A620" s="63">
        <v>0.2</v>
      </c>
      <c r="B620" s="106" t="s">
        <v>86</v>
      </c>
      <c r="C620" s="107"/>
      <c r="D620" s="107"/>
      <c r="E620" s="107"/>
      <c r="F620" s="107"/>
      <c r="G620" s="104">
        <f>IF(MAX(-F456*$A620+F620,-$H456)=0,MAX(-G456*$A620/2+F620,-$H456),MAX(-F456*$A620+F620,-$H456))</f>
        <v>0</v>
      </c>
      <c r="H620" s="73">
        <f>MAX(-G456*$A620+G620,-$H456)</f>
        <v>0</v>
      </c>
    </row>
    <row r="621" spans="1:8" ht="15.75" outlineLevel="1" x14ac:dyDescent="0.25">
      <c r="A621" s="63">
        <v>0.2</v>
      </c>
      <c r="B621" s="106" t="s">
        <v>87</v>
      </c>
      <c r="C621" s="107"/>
      <c r="D621" s="107"/>
      <c r="E621" s="107"/>
      <c r="F621" s="107"/>
      <c r="G621" s="107"/>
      <c r="H621" s="104">
        <f>IF(MAX(-G457*$A621+G621,-$H457)=0,MAX(-H457*$A621/2+G621,-$H457),MAX(-G457*$A621+G621,-$H457))</f>
        <v>0</v>
      </c>
    </row>
    <row r="622" spans="1:8" x14ac:dyDescent="0.25">
      <c r="B622" s="108" t="s">
        <v>202</v>
      </c>
      <c r="C622" s="109">
        <f>SUM(C623:C628)</f>
        <v>0</v>
      </c>
      <c r="D622" s="109">
        <f>SUM(D623:D624)</f>
        <v>0</v>
      </c>
      <c r="E622" s="109">
        <f>SUM(E623:E625)</f>
        <v>0</v>
      </c>
      <c r="F622" s="109">
        <f>SUM(F623:F626)</f>
        <v>0</v>
      </c>
      <c r="G622" s="109">
        <f>SUM(G623:G627)</f>
        <v>0</v>
      </c>
      <c r="H622" s="109">
        <f>SUM(H623:H628)</f>
        <v>0</v>
      </c>
    </row>
    <row r="623" spans="1:8" ht="15.75" x14ac:dyDescent="0.25">
      <c r="A623" s="63">
        <v>0.1</v>
      </c>
      <c r="B623" s="106" t="s">
        <v>277</v>
      </c>
      <c r="C623" s="107"/>
      <c r="D623" s="107"/>
      <c r="E623" s="107"/>
      <c r="F623" s="107"/>
      <c r="G623" s="107"/>
      <c r="H623" s="107"/>
    </row>
    <row r="624" spans="1:8" ht="15.75" outlineLevel="1" x14ac:dyDescent="0.25">
      <c r="A624" s="63">
        <v>0.1</v>
      </c>
      <c r="B624" s="106" t="s">
        <v>83</v>
      </c>
      <c r="C624" s="107"/>
      <c r="D624" s="104">
        <f>IF(MAX(-C460*$A624+C624,-$H460)=0,MAX(-D460*$A624/2+C624,-$H460),MAX(-C460*$A624+C624,-$H460))</f>
        <v>0</v>
      </c>
      <c r="E624" s="73">
        <f>MAX(-D460*$A624+D624,-$H460)</f>
        <v>0</v>
      </c>
      <c r="F624" s="73">
        <f>MAX(-E460*$A624+E624,-$H460)</f>
        <v>0</v>
      </c>
      <c r="G624" s="73">
        <f>MAX(-F460*$A624+F624,-$H460)</f>
        <v>0</v>
      </c>
      <c r="H624" s="73">
        <f>MAX(-G460*$A624+G624,-$H460)</f>
        <v>0</v>
      </c>
    </row>
    <row r="625" spans="1:8" ht="15.75" outlineLevel="1" x14ac:dyDescent="0.25">
      <c r="A625" s="63">
        <v>0.1</v>
      </c>
      <c r="B625" s="106" t="s">
        <v>84</v>
      </c>
      <c r="C625" s="107"/>
      <c r="D625" s="107"/>
      <c r="E625" s="104">
        <f>IF(MAX(-D461*$A625+D625,-$H461)=0,MAX(-E461*$A625/2+D625,-$H461),MAX(-D461*$A625+D625,-$H461))</f>
        <v>0</v>
      </c>
      <c r="F625" s="73">
        <f>MAX(-E461*$A625+E625,-$H461)</f>
        <v>0</v>
      </c>
      <c r="G625" s="73">
        <f>MAX(-F461*$A625+F625,-$H461)</f>
        <v>0</v>
      </c>
      <c r="H625" s="73">
        <f>MAX(-G461*$A625+G625,-$H461)</f>
        <v>0</v>
      </c>
    </row>
    <row r="626" spans="1:8" ht="15.75" outlineLevel="1" x14ac:dyDescent="0.25">
      <c r="A626" s="63">
        <v>0.1</v>
      </c>
      <c r="B626" s="106" t="s">
        <v>85</v>
      </c>
      <c r="C626" s="107"/>
      <c r="D626" s="107"/>
      <c r="E626" s="107"/>
      <c r="F626" s="104">
        <f>IF(MAX(-E462*$A626+E626,-$H462)=0,MAX(-F462*$A626/2+E626,-$H462),MAX(-E462*$A626+E626,-$H462))</f>
        <v>0</v>
      </c>
      <c r="G626" s="73">
        <f>MAX(-F462*$A626+F626,-$H462)</f>
        <v>0</v>
      </c>
      <c r="H626" s="73">
        <f>MAX(-G462*$A626+G626,-$H462)</f>
        <v>0</v>
      </c>
    </row>
    <row r="627" spans="1:8" ht="15.75" outlineLevel="1" x14ac:dyDescent="0.25">
      <c r="A627" s="63">
        <v>0.1</v>
      </c>
      <c r="B627" s="106" t="s">
        <v>86</v>
      </c>
      <c r="C627" s="107"/>
      <c r="D627" s="107"/>
      <c r="E627" s="107"/>
      <c r="F627" s="107"/>
      <c r="G627" s="104">
        <f>IF(MAX(-F463*$A627+F627,-$H463)=0,MAX(-G463*$A627/2+F627,-$H463),MAX(-F463*$A627+F627,-$H463))</f>
        <v>0</v>
      </c>
      <c r="H627" s="73">
        <f>MAX(-G463*$A627+G627,-$H463)</f>
        <v>0</v>
      </c>
    </row>
    <row r="628" spans="1:8" ht="15.75" outlineLevel="1" x14ac:dyDescent="0.25">
      <c r="A628" s="63">
        <v>0.1</v>
      </c>
      <c r="B628" s="106" t="s">
        <v>87</v>
      </c>
      <c r="C628" s="107"/>
      <c r="D628" s="107"/>
      <c r="E628" s="107"/>
      <c r="F628" s="107"/>
      <c r="G628" s="107"/>
      <c r="H628" s="104">
        <f>IF(MAX(-G464*$A628+G628,-$H464)=0,MAX(-H464*$A628/2+G628,-$H464),MAX(-G464*$A628+G628,-$H464))</f>
        <v>0</v>
      </c>
    </row>
    <row r="629" spans="1:8" x14ac:dyDescent="0.25">
      <c r="B629" s="108" t="s">
        <v>203</v>
      </c>
      <c r="C629" s="109">
        <f>SUM(C630:C635)</f>
        <v>0</v>
      </c>
      <c r="D629" s="109">
        <f>SUM(D630:D631)</f>
        <v>0</v>
      </c>
      <c r="E629" s="109">
        <f>SUM(E630:E632)</f>
        <v>0</v>
      </c>
      <c r="F629" s="109">
        <f>SUM(F630:F633)</f>
        <v>0</v>
      </c>
      <c r="G629" s="109">
        <f>SUM(G630:G634)</f>
        <v>0</v>
      </c>
      <c r="H629" s="109">
        <f>SUM(H630:H635)</f>
        <v>0</v>
      </c>
    </row>
    <row r="630" spans="1:8" ht="15.75" x14ac:dyDescent="0.25">
      <c r="A630" s="63">
        <v>0</v>
      </c>
      <c r="B630" s="106" t="s">
        <v>277</v>
      </c>
      <c r="C630" s="107"/>
      <c r="D630" s="107"/>
      <c r="E630" s="107"/>
      <c r="F630" s="107"/>
      <c r="G630" s="107"/>
      <c r="H630" s="107"/>
    </row>
    <row r="631" spans="1:8" ht="15.75" outlineLevel="1" x14ac:dyDescent="0.25">
      <c r="A631" s="63">
        <v>0</v>
      </c>
      <c r="B631" s="106" t="s">
        <v>83</v>
      </c>
      <c r="C631" s="107"/>
      <c r="D631" s="104">
        <f>IF(MAX(-C467*$A631+C631,-$H467)=0,MAX(-D467*$A631/2+C631,-$H467),MAX(-C467*$A631+C631,-$H467))</f>
        <v>0</v>
      </c>
      <c r="E631" s="73">
        <f>MAX(-D467*$A631+D631,-$H467)</f>
        <v>0</v>
      </c>
      <c r="F631" s="73">
        <f>MAX(-E467*$A631+E631,-$H467)</f>
        <v>0</v>
      </c>
      <c r="G631" s="73">
        <f>MAX(-F467*$A631+F631,-$H467)</f>
        <v>0</v>
      </c>
      <c r="H631" s="73">
        <f>MAX(-G467*$A631+G631,-$H467)</f>
        <v>0</v>
      </c>
    </row>
    <row r="632" spans="1:8" ht="15.75" outlineLevel="1" x14ac:dyDescent="0.25">
      <c r="A632" s="63">
        <v>0</v>
      </c>
      <c r="B632" s="106" t="s">
        <v>84</v>
      </c>
      <c r="C632" s="107"/>
      <c r="D632" s="107"/>
      <c r="E632" s="104">
        <f>IF(MAX(-D468*$A632+D632,-$H468)=0,MAX(-E468*$A632/2+D632,-$H468),MAX(-D468*$A632+D632,-$H468))</f>
        <v>0</v>
      </c>
      <c r="F632" s="73">
        <f>MAX(-E468*$A632+E632,-$H468)</f>
        <v>0</v>
      </c>
      <c r="G632" s="73">
        <f>MAX(-F468*$A632+F632,-$H468)</f>
        <v>0</v>
      </c>
      <c r="H632" s="73">
        <f>MAX(-G468*$A632+G632,-$H468)</f>
        <v>0</v>
      </c>
    </row>
    <row r="633" spans="1:8" ht="15.75" outlineLevel="1" x14ac:dyDescent="0.25">
      <c r="A633" s="63">
        <v>0</v>
      </c>
      <c r="B633" s="106" t="s">
        <v>85</v>
      </c>
      <c r="C633" s="107"/>
      <c r="D633" s="107"/>
      <c r="E633" s="107"/>
      <c r="F633" s="104">
        <f>IF(MAX(-E469*$A633+E633,-$H469)=0,MAX(-F469*$A633/2+E633,-$H469),MAX(-E469*$A633+E633,-$H469))</f>
        <v>0</v>
      </c>
      <c r="G633" s="73">
        <f>MAX(-F469*$A633+F633,-$H469)</f>
        <v>0</v>
      </c>
      <c r="H633" s="73">
        <f>MAX(-G469*$A633+G633,-$H469)</f>
        <v>0</v>
      </c>
    </row>
    <row r="634" spans="1:8" ht="15.75" outlineLevel="1" x14ac:dyDescent="0.25">
      <c r="A634" s="63">
        <v>0</v>
      </c>
      <c r="B634" s="106" t="s">
        <v>86</v>
      </c>
      <c r="C634" s="107"/>
      <c r="D634" s="107"/>
      <c r="E634" s="107"/>
      <c r="F634" s="107"/>
      <c r="G634" s="104">
        <f>IF(MAX(-F470*$A634+F634,-$H470)=0,MAX(-G470*$A634/2+F634,-$H470),MAX(-F470*$A634+F634,-$H470))</f>
        <v>0</v>
      </c>
      <c r="H634" s="73">
        <f>MAX(-G470*$A634+G634,-$H470)</f>
        <v>0</v>
      </c>
    </row>
    <row r="635" spans="1:8" ht="15.75" outlineLevel="1" x14ac:dyDescent="0.25">
      <c r="A635" s="63">
        <v>0</v>
      </c>
      <c r="B635" s="106" t="s">
        <v>87</v>
      </c>
      <c r="C635" s="107"/>
      <c r="D635" s="107"/>
      <c r="E635" s="107"/>
      <c r="F635" s="107"/>
      <c r="G635" s="107"/>
      <c r="H635" s="104">
        <f>IF(MAX(-G471*$A635+G635,-$H471)=0,MAX(-H471*$A635/2+G635,-$H471),MAX(-G471*$A635+G635,-$H471))</f>
        <v>0</v>
      </c>
    </row>
    <row r="636" spans="1:8" x14ac:dyDescent="0.25">
      <c r="B636" s="108" t="s">
        <v>204</v>
      </c>
      <c r="C636" s="109">
        <f>SUM(C637:C642)</f>
        <v>0</v>
      </c>
      <c r="D636" s="109">
        <f>SUM(D637:D638)</f>
        <v>0</v>
      </c>
      <c r="E636" s="109">
        <f>SUM(E637:E639)</f>
        <v>0</v>
      </c>
      <c r="F636" s="109">
        <f>SUM(F637:F640)</f>
        <v>0</v>
      </c>
      <c r="G636" s="109">
        <f>SUM(G637:G641)</f>
        <v>0</v>
      </c>
      <c r="H636" s="109">
        <f>SUM(H637:H642)</f>
        <v>0</v>
      </c>
    </row>
    <row r="637" spans="1:8" ht="15.75" x14ac:dyDescent="0.25">
      <c r="A637" s="63">
        <v>0.1</v>
      </c>
      <c r="B637" s="106" t="s">
        <v>277</v>
      </c>
      <c r="C637" s="107"/>
      <c r="D637" s="107"/>
      <c r="E637" s="107"/>
      <c r="F637" s="107"/>
      <c r="G637" s="107"/>
      <c r="H637" s="107"/>
    </row>
    <row r="638" spans="1:8" ht="15.75" outlineLevel="1" x14ac:dyDescent="0.25">
      <c r="A638" s="63">
        <v>0.1</v>
      </c>
      <c r="B638" s="106" t="s">
        <v>83</v>
      </c>
      <c r="C638" s="107"/>
      <c r="D638" s="104">
        <f>IF(MAX(-C474*$A638+C638,-$H474)=0,MAX(-D474*$A638/2+C638,-$H474),MAX(-C474*$A638+C638,-$H474))</f>
        <v>0</v>
      </c>
      <c r="E638" s="73">
        <f>MAX(-D474*$A638+D638,-$H474)</f>
        <v>0</v>
      </c>
      <c r="F638" s="73">
        <f>MAX(-E474*$A638+E638,-$H474)</f>
        <v>0</v>
      </c>
      <c r="G638" s="73">
        <f>MAX(-F474*$A638+F638,-$H474)</f>
        <v>0</v>
      </c>
      <c r="H638" s="73">
        <f>MAX(-G474*$A638+G638,-$H474)</f>
        <v>0</v>
      </c>
    </row>
    <row r="639" spans="1:8" ht="15.75" outlineLevel="1" x14ac:dyDescent="0.25">
      <c r="A639" s="63">
        <v>0.1</v>
      </c>
      <c r="B639" s="106" t="s">
        <v>84</v>
      </c>
      <c r="C639" s="107"/>
      <c r="D639" s="107"/>
      <c r="E639" s="104">
        <f>IF(MAX(-D475*$A639+D639,-$H475)=0,MAX(-E475*$A639/2+D639,-$H475),MAX(-D475*$A639+D639,-$H475))</f>
        <v>0</v>
      </c>
      <c r="F639" s="73">
        <f>MAX(-E475*$A639+E639,-$H475)</f>
        <v>0</v>
      </c>
      <c r="G639" s="73">
        <f>MAX(-F475*$A639+F639,-$H475)</f>
        <v>0</v>
      </c>
      <c r="H639" s="73">
        <f>MAX(-G475*$A639+G639,-$H475)</f>
        <v>0</v>
      </c>
    </row>
    <row r="640" spans="1:8" ht="15.75" outlineLevel="1" x14ac:dyDescent="0.25">
      <c r="A640" s="63">
        <v>0.1</v>
      </c>
      <c r="B640" s="106" t="s">
        <v>85</v>
      </c>
      <c r="C640" s="107"/>
      <c r="D640" s="107"/>
      <c r="E640" s="107"/>
      <c r="F640" s="104">
        <f>IF(MAX(-E476*$A640+E640,-$H476)=0,MAX(-F476*$A640/2+E640,-$H476),MAX(-E476*$A640+E640,-$H476))</f>
        <v>0</v>
      </c>
      <c r="G640" s="73">
        <f>MAX(-F476*$A640+F640,-$H476)</f>
        <v>0</v>
      </c>
      <c r="H640" s="73">
        <f>MAX(-G476*$A640+G640,-$H476)</f>
        <v>0</v>
      </c>
    </row>
    <row r="641" spans="1:8" ht="15.75" outlineLevel="1" x14ac:dyDescent="0.25">
      <c r="A641" s="63">
        <v>0.1</v>
      </c>
      <c r="B641" s="106" t="s">
        <v>86</v>
      </c>
      <c r="C641" s="107"/>
      <c r="D641" s="107"/>
      <c r="E641" s="107"/>
      <c r="F641" s="107"/>
      <c r="G641" s="104">
        <f>IF(MAX(-F477*$A641+F641,-$H477)=0,MAX(-G477*$A641/2+F641,-$H477),MAX(-F477*$A641+F641,-$H477))</f>
        <v>0</v>
      </c>
      <c r="H641" s="73">
        <f>MAX(-G477*$A641+G641,-$H477)</f>
        <v>0</v>
      </c>
    </row>
    <row r="642" spans="1:8" ht="15.75" outlineLevel="1" x14ac:dyDescent="0.25">
      <c r="A642" s="63">
        <v>0.1</v>
      </c>
      <c r="B642" s="106" t="s">
        <v>87</v>
      </c>
      <c r="C642" s="107"/>
      <c r="D642" s="107"/>
      <c r="E642" s="107"/>
      <c r="F642" s="107"/>
      <c r="G642" s="107"/>
      <c r="H642" s="104">
        <f>IF(MAX(-G478*$A642+G642,-$H478)=0,MAX(-H478*$A642/2+G642,-$H478),MAX(-G478*$A642+G642,-$H478))</f>
        <v>0</v>
      </c>
    </row>
    <row r="643" spans="1:8" x14ac:dyDescent="0.25">
      <c r="B643" s="108" t="s">
        <v>205</v>
      </c>
      <c r="C643" s="109">
        <f>SUM(C644:C649)</f>
        <v>0</v>
      </c>
      <c r="D643" s="109">
        <f>SUM(D644:D645)</f>
        <v>-9163.9407597941063</v>
      </c>
      <c r="E643" s="109">
        <f>SUM(E644:E646)</f>
        <v>-29963.300872971748</v>
      </c>
      <c r="F643" s="109">
        <f>SUM(F644:F647)</f>
        <v>-55844.884075350907</v>
      </c>
      <c r="G643" s="109">
        <f>SUM(G644:G648)</f>
        <v>-84337.211773342162</v>
      </c>
      <c r="H643" s="109">
        <f>SUM(H644:H649)</f>
        <v>-112829.5394713334</v>
      </c>
    </row>
    <row r="644" spans="1:8" ht="15.75" x14ac:dyDescent="0.25">
      <c r="A644" s="63">
        <v>0.1</v>
      </c>
      <c r="B644" s="106" t="s">
        <v>277</v>
      </c>
      <c r="C644" s="107"/>
      <c r="D644" s="107"/>
      <c r="E644" s="107"/>
      <c r="F644" s="107"/>
      <c r="G644" s="107"/>
      <c r="H644" s="107"/>
    </row>
    <row r="645" spans="1:8" ht="15.75" outlineLevel="1" x14ac:dyDescent="0.25">
      <c r="A645" s="63">
        <v>0.1</v>
      </c>
      <c r="B645" s="106" t="s">
        <v>83</v>
      </c>
      <c r="C645" s="107"/>
      <c r="D645" s="104">
        <f>IF(MAX(-C481*$A645+C645,-$H481)=0,MAX(-D481*$A645/2+C645,-$H481),MAX(-C481*$A645+C645,-$H481))</f>
        <v>-9163.9407597941063</v>
      </c>
      <c r="E645" s="73">
        <f>MAX(-D481*$A645+D645,-$H481)</f>
        <v>-27491.822279382319</v>
      </c>
      <c r="F645" s="73">
        <f>MAX(-E481*$A645+E645,-$H481)</f>
        <v>-45819.703798970528</v>
      </c>
      <c r="G645" s="73">
        <f>MAX(-F481*$A645+F645,-$H481)</f>
        <v>-64147.58531855874</v>
      </c>
      <c r="H645" s="73">
        <f>MAX(-G481*$A645+G645,-$H481)</f>
        <v>-82475.466838146953</v>
      </c>
    </row>
    <row r="646" spans="1:8" ht="15.75" outlineLevel="1" x14ac:dyDescent="0.25">
      <c r="A646" s="63">
        <v>0.1</v>
      </c>
      <c r="B646" s="106" t="s">
        <v>84</v>
      </c>
      <c r="C646" s="107"/>
      <c r="D646" s="107"/>
      <c r="E646" s="104">
        <f>IF(MAX(-D482*$A646+D646,-$H482)=0,MAX(-E482*$A646/2+D646,-$H482),MAX(-D482*$A646+D646,-$H482))</f>
        <v>-2471.4785935894306</v>
      </c>
      <c r="F646" s="73">
        <f>MAX(-E482*$A646+E646,-$H482)</f>
        <v>-7414.4357807682918</v>
      </c>
      <c r="G646" s="73">
        <f>MAX(-F482*$A646+F646,-$H482)</f>
        <v>-12357.392967947153</v>
      </c>
      <c r="H646" s="73">
        <f>MAX(-G482*$A646+G646,-$H482)</f>
        <v>-17300.350155126012</v>
      </c>
    </row>
    <row r="647" spans="1:8" ht="15.75" outlineLevel="1" x14ac:dyDescent="0.25">
      <c r="A647" s="63">
        <v>0.1</v>
      </c>
      <c r="B647" s="106" t="s">
        <v>85</v>
      </c>
      <c r="C647" s="107"/>
      <c r="D647" s="107"/>
      <c r="E647" s="107"/>
      <c r="F647" s="104">
        <f>IF(MAX(-E483*$A647+E647,-$H483)=0,MAX(-F483*$A647/2+E647,-$H483),MAX(-E483*$A647+E647,-$H483))</f>
        <v>-2610.7444956120871</v>
      </c>
      <c r="G647" s="73">
        <f>MAX(-F483*$A647+F647,-$H483)</f>
        <v>-7832.2334868362614</v>
      </c>
      <c r="H647" s="73">
        <f>MAX(-G483*$A647+G647,-$H483)</f>
        <v>-13053.722478060436</v>
      </c>
    </row>
    <row r="648" spans="1:8" ht="15.75" outlineLevel="1" x14ac:dyDescent="0.25">
      <c r="A648" s="63">
        <v>0.1</v>
      </c>
      <c r="B648" s="106" t="s">
        <v>86</v>
      </c>
      <c r="C648" s="107"/>
      <c r="D648" s="107"/>
      <c r="E648" s="107"/>
      <c r="F648" s="107"/>
      <c r="G648" s="104">
        <f>IF(MAX(-F484*$A648+F648,-$H484)=0,MAX(-G484*$A648/2+F648,-$H484),MAX(-F484*$A648+F648,-$H484))</f>
        <v>0</v>
      </c>
      <c r="H648" s="73">
        <f>MAX(-G484*$A648+G648,-$H484)</f>
        <v>0</v>
      </c>
    </row>
    <row r="649" spans="1:8" ht="15.75" outlineLevel="1" x14ac:dyDescent="0.25">
      <c r="A649" s="63">
        <v>0.1</v>
      </c>
      <c r="B649" s="106" t="s">
        <v>87</v>
      </c>
      <c r="C649" s="107"/>
      <c r="D649" s="107"/>
      <c r="E649" s="107"/>
      <c r="F649" s="107"/>
      <c r="G649" s="107"/>
      <c r="H649" s="104">
        <f>IF(MAX(-G485*$A649+G649,-$H485)=0,MAX(-H485*$A649/2+G649,-$H485),MAX(-G485*$A649+G649,-$H485))</f>
        <v>0</v>
      </c>
    </row>
    <row r="650" spans="1:8" x14ac:dyDescent="0.25">
      <c r="B650" s="108" t="s">
        <v>206</v>
      </c>
      <c r="C650" s="109">
        <f>SUM(C651:C656)</f>
        <v>0</v>
      </c>
      <c r="D650" s="109">
        <f>SUM(D651:D652)</f>
        <v>0</v>
      </c>
      <c r="E650" s="109">
        <f>SUM(E651:E653)</f>
        <v>0</v>
      </c>
      <c r="F650" s="109">
        <f>SUM(F651:F654)</f>
        <v>0</v>
      </c>
      <c r="G650" s="109">
        <f>SUM(G651:G655)</f>
        <v>0</v>
      </c>
      <c r="H650" s="109">
        <f>SUM(H651:H656)</f>
        <v>0</v>
      </c>
    </row>
    <row r="651" spans="1:8" ht="15.75" x14ac:dyDescent="0.25">
      <c r="A651" s="63">
        <v>0.1</v>
      </c>
      <c r="B651" s="106" t="s">
        <v>277</v>
      </c>
      <c r="C651" s="107"/>
      <c r="D651" s="107"/>
      <c r="E651" s="107"/>
      <c r="F651" s="107"/>
      <c r="G651" s="107"/>
      <c r="H651" s="107"/>
    </row>
    <row r="652" spans="1:8" ht="15.75" outlineLevel="1" x14ac:dyDescent="0.25">
      <c r="A652" s="63">
        <v>0.1</v>
      </c>
      <c r="B652" s="106" t="s">
        <v>83</v>
      </c>
      <c r="C652" s="107"/>
      <c r="D652" s="104">
        <f>IF(MAX(-C488*$A652+C652,-$H488)=0,MAX(-D488*$A652/2+C652,-$H488),MAX(-C488*$A652+C652,-$H488))</f>
        <v>0</v>
      </c>
      <c r="E652" s="73">
        <f>MAX(-D488*$A652+D652,-$H488)</f>
        <v>0</v>
      </c>
      <c r="F652" s="73">
        <f>MAX(-E488*$A652+E652,-$H488)</f>
        <v>0</v>
      </c>
      <c r="G652" s="73">
        <f>MAX(-F488*$A652+F652,-$H488)</f>
        <v>0</v>
      </c>
      <c r="H652" s="73">
        <f>MAX(-G488*$A652+G652,-$H488)</f>
        <v>0</v>
      </c>
    </row>
    <row r="653" spans="1:8" ht="15.75" outlineLevel="1" x14ac:dyDescent="0.25">
      <c r="A653" s="63">
        <v>0.1</v>
      </c>
      <c r="B653" s="106" t="s">
        <v>84</v>
      </c>
      <c r="C653" s="107"/>
      <c r="D653" s="107"/>
      <c r="E653" s="104">
        <f>IF(MAX(-D489*$A653+D653,-$H489)=0,MAX(-E489*$A653/2+D653,-$H489),MAX(-D489*$A653+D653,-$H489))</f>
        <v>0</v>
      </c>
      <c r="F653" s="73">
        <f>MAX(-E489*$A653+E653,-$H489)</f>
        <v>0</v>
      </c>
      <c r="G653" s="73">
        <f>MAX(-F489*$A653+F653,-$H489)</f>
        <v>0</v>
      </c>
      <c r="H653" s="73">
        <f>MAX(-G489*$A653+G653,-$H489)</f>
        <v>0</v>
      </c>
    </row>
    <row r="654" spans="1:8" ht="15.75" outlineLevel="1" x14ac:dyDescent="0.25">
      <c r="A654" s="63">
        <v>0.1</v>
      </c>
      <c r="B654" s="106" t="s">
        <v>85</v>
      </c>
      <c r="C654" s="107"/>
      <c r="D654" s="107"/>
      <c r="E654" s="107"/>
      <c r="F654" s="104">
        <f>IF(MAX(-E490*$A654+E654,-$H490)=0,MAX(-F490*$A654/2+E654,-$H490),MAX(-E490*$A654+E654,-$H490))</f>
        <v>0</v>
      </c>
      <c r="G654" s="73">
        <f>MAX(-F490*$A654+F654,-$H490)</f>
        <v>0</v>
      </c>
      <c r="H654" s="73">
        <f>MAX(-G490*$A654+G654,-$H490)</f>
        <v>0</v>
      </c>
    </row>
    <row r="655" spans="1:8" ht="15.75" outlineLevel="1" x14ac:dyDescent="0.25">
      <c r="A655" s="63">
        <v>0.1</v>
      </c>
      <c r="B655" s="106" t="s">
        <v>86</v>
      </c>
      <c r="C655" s="107"/>
      <c r="D655" s="107"/>
      <c r="E655" s="107"/>
      <c r="F655" s="107"/>
      <c r="G655" s="104">
        <f>IF(MAX(-F491*$A655+F655,-$H491)=0,MAX(-G491*$A655/2+F655,-$H491),MAX(-F491*$A655+F655,-$H491))</f>
        <v>0</v>
      </c>
      <c r="H655" s="73">
        <f>MAX(-G491*$A655+G655,-$H491)</f>
        <v>0</v>
      </c>
    </row>
    <row r="656" spans="1:8" ht="15.75" outlineLevel="1" x14ac:dyDescent="0.25">
      <c r="A656" s="63">
        <v>0.1</v>
      </c>
      <c r="B656" s="106" t="s">
        <v>87</v>
      </c>
      <c r="C656" s="107"/>
      <c r="D656" s="107"/>
      <c r="E656" s="107"/>
      <c r="F656" s="107"/>
      <c r="G656" s="107"/>
      <c r="H656" s="104">
        <f>IF(MAX(-G492*$A656+G656,-$H492)=0,MAX(-H492*$A656/2+G656,-$H492),MAX(-G492*$A656+G656,-$H492))</f>
        <v>0</v>
      </c>
    </row>
    <row r="657" spans="1:8" x14ac:dyDescent="0.25">
      <c r="B657" s="108" t="s">
        <v>207</v>
      </c>
      <c r="C657" s="109">
        <f>SUM(C658:C663)</f>
        <v>0</v>
      </c>
      <c r="D657" s="109">
        <f>SUM(D658:D659)</f>
        <v>0</v>
      </c>
      <c r="E657" s="109">
        <f>SUM(E658:E660)</f>
        <v>0</v>
      </c>
      <c r="F657" s="109">
        <f>SUM(F658:F661)</f>
        <v>0</v>
      </c>
      <c r="G657" s="109">
        <f>SUM(G658:G662)</f>
        <v>0</v>
      </c>
      <c r="H657" s="109">
        <f>SUM(H658:H663)</f>
        <v>0</v>
      </c>
    </row>
    <row r="658" spans="1:8" ht="15.75" x14ac:dyDescent="0.25">
      <c r="A658" s="63">
        <v>0</v>
      </c>
      <c r="B658" s="106" t="s">
        <v>277</v>
      </c>
      <c r="C658" s="107"/>
      <c r="D658" s="107"/>
      <c r="E658" s="107"/>
      <c r="F658" s="107"/>
      <c r="G658" s="107"/>
      <c r="H658" s="107"/>
    </row>
    <row r="659" spans="1:8" ht="15.75" outlineLevel="1" x14ac:dyDescent="0.25">
      <c r="A659" s="63">
        <v>0</v>
      </c>
      <c r="B659" s="106" t="s">
        <v>83</v>
      </c>
      <c r="C659" s="107"/>
      <c r="D659" s="104">
        <f>IF(MAX(-C495*$A659+C659,-$H495)=0,MAX(-D495*$A659/2+C659,-$H495),MAX(-C495*$A659+C659,-$H495))</f>
        <v>0</v>
      </c>
      <c r="E659" s="73">
        <f>MAX(-D495*$A659+D659,-$H495)</f>
        <v>0</v>
      </c>
      <c r="F659" s="73">
        <f>MAX(-E495*$A659+E659,-$H495)</f>
        <v>0</v>
      </c>
      <c r="G659" s="73">
        <f>MAX(-F495*$A659+F659,-$H495)</f>
        <v>0</v>
      </c>
      <c r="H659" s="73">
        <f>MAX(-G495*$A659+G659,-$H495)</f>
        <v>0</v>
      </c>
    </row>
    <row r="660" spans="1:8" ht="15.75" outlineLevel="1" x14ac:dyDescent="0.25">
      <c r="A660" s="63">
        <v>0</v>
      </c>
      <c r="B660" s="106" t="s">
        <v>84</v>
      </c>
      <c r="C660" s="107"/>
      <c r="D660" s="107"/>
      <c r="E660" s="104">
        <f>IF(MAX(-D496*$A660+D660,-$H496)=0,MAX(-E496*$A660/2+D660,-$H496),MAX(-D496*$A660+D660,-$H496))</f>
        <v>0</v>
      </c>
      <c r="F660" s="73">
        <f>MAX(-E496*$A660+E660,-$H496)</f>
        <v>0</v>
      </c>
      <c r="G660" s="73">
        <f>MAX(-F496*$A660+F660,-$H496)</f>
        <v>0</v>
      </c>
      <c r="H660" s="73">
        <f>MAX(-G496*$A660+G660,-$H496)</f>
        <v>0</v>
      </c>
    </row>
    <row r="661" spans="1:8" ht="15.75" outlineLevel="1" x14ac:dyDescent="0.25">
      <c r="A661" s="63">
        <v>0</v>
      </c>
      <c r="B661" s="106" t="s">
        <v>85</v>
      </c>
      <c r="C661" s="107"/>
      <c r="D661" s="107"/>
      <c r="E661" s="107"/>
      <c r="F661" s="104">
        <f>IF(MAX(-E497*$A661+E661,-$H497)=0,MAX(-F497*$A661/2+E661,-$H497),MAX(-E497*$A661+E661,-$H497))</f>
        <v>0</v>
      </c>
      <c r="G661" s="73">
        <f>MAX(-F497*$A661+F661,-$H497)</f>
        <v>0</v>
      </c>
      <c r="H661" s="73">
        <f>MAX(-G497*$A661+G661,-$H497)</f>
        <v>0</v>
      </c>
    </row>
    <row r="662" spans="1:8" ht="15.75" outlineLevel="1" x14ac:dyDescent="0.25">
      <c r="A662" s="63">
        <v>0</v>
      </c>
      <c r="B662" s="106" t="s">
        <v>86</v>
      </c>
      <c r="C662" s="107"/>
      <c r="D662" s="107"/>
      <c r="E662" s="107"/>
      <c r="F662" s="107"/>
      <c r="G662" s="104">
        <f>IF(MAX(-F498*$A662+F662,-$H498)=0,MAX(-G498*$A662/2+F662,-$H498),MAX(-F498*$A662+F662,-$H498))</f>
        <v>0</v>
      </c>
      <c r="H662" s="73">
        <f>MAX(-G498*$A662+G662,-$H498)</f>
        <v>0</v>
      </c>
    </row>
    <row r="663" spans="1:8" ht="15.75" outlineLevel="1" x14ac:dyDescent="0.25">
      <c r="A663" s="63">
        <v>0</v>
      </c>
      <c r="B663" s="106" t="s">
        <v>87</v>
      </c>
      <c r="C663" s="107"/>
      <c r="D663" s="107"/>
      <c r="E663" s="107"/>
      <c r="F663" s="107"/>
      <c r="G663" s="107"/>
      <c r="H663" s="104">
        <f>IF(MAX(-G499*$A663+G663,-$H499)=0,MAX(-H499*$A663/2+G663,-$H499),MAX(-G499*$A663+G663,-$H499))</f>
        <v>0</v>
      </c>
    </row>
    <row r="664" spans="1:8" x14ac:dyDescent="0.25">
      <c r="B664" s="108" t="s">
        <v>208</v>
      </c>
      <c r="C664" s="109">
        <f>SUM(C665:C670)</f>
        <v>0</v>
      </c>
      <c r="D664" s="109">
        <f>SUM(D665:D666)</f>
        <v>0</v>
      </c>
      <c r="E664" s="109">
        <f>SUM(E665:E667)</f>
        <v>0</v>
      </c>
      <c r="F664" s="109">
        <f>SUM(F665:F668)</f>
        <v>0</v>
      </c>
      <c r="G664" s="109">
        <f>SUM(G665:G669)</f>
        <v>0</v>
      </c>
      <c r="H664" s="109">
        <f>SUM(H665:H670)</f>
        <v>0</v>
      </c>
    </row>
    <row r="665" spans="1:8" ht="15.75" x14ac:dyDescent="0.25">
      <c r="A665" s="63">
        <f>+$A$544</f>
        <v>0.05</v>
      </c>
      <c r="B665" s="106" t="s">
        <v>277</v>
      </c>
      <c r="C665" s="107"/>
      <c r="D665" s="107"/>
      <c r="E665" s="107"/>
      <c r="F665" s="107"/>
      <c r="G665" s="107"/>
      <c r="H665" s="107"/>
    </row>
    <row r="666" spans="1:8" ht="15.75" outlineLevel="1" x14ac:dyDescent="0.25">
      <c r="A666" s="63">
        <f>+$A$545</f>
        <v>5.128205128205128E-2</v>
      </c>
      <c r="B666" s="106" t="s">
        <v>83</v>
      </c>
      <c r="C666" s="107"/>
      <c r="D666" s="104">
        <f>IF(MAX(-C502*$A666+C666,-$H502)=0,MAX(-D502*$A666/2+C666,-$H502),MAX(-C502*$A666+C666,-$H502))</f>
        <v>0</v>
      </c>
      <c r="E666" s="73">
        <f>MAX(-D502*$A666+D666,-$H502)</f>
        <v>0</v>
      </c>
      <c r="F666" s="73">
        <f>MAX(-E502*$A666+E666,-$H502)</f>
        <v>0</v>
      </c>
      <c r="G666" s="73">
        <f>MAX(-F502*$A666+F666,-$H502)</f>
        <v>0</v>
      </c>
      <c r="H666" s="73">
        <f>MAX(-G502*$A666+G666,-$H502)</f>
        <v>0</v>
      </c>
    </row>
    <row r="667" spans="1:8" ht="15.75" outlineLevel="1" x14ac:dyDescent="0.25">
      <c r="A667" s="63">
        <f>+$A$546</f>
        <v>5.4054054054054057E-2</v>
      </c>
      <c r="B667" s="106" t="s">
        <v>84</v>
      </c>
      <c r="C667" s="107"/>
      <c r="D667" s="107"/>
      <c r="E667" s="104">
        <f>IF(MAX(-D503*$A667+D667,-$H503)=0,MAX(-E503*$A667/2+D667,-$H503),MAX(-D503*$A667+D667,-$H503))</f>
        <v>0</v>
      </c>
      <c r="F667" s="73">
        <f>MAX(-E503*$A667+E667,-$H503)</f>
        <v>0</v>
      </c>
      <c r="G667" s="73">
        <f>MAX(-F503*$A667+F667,-$H503)</f>
        <v>0</v>
      </c>
      <c r="H667" s="73">
        <f>MAX(-G503*$A667+G667,-$H503)</f>
        <v>0</v>
      </c>
    </row>
    <row r="668" spans="1:8" ht="15.75" outlineLevel="1" x14ac:dyDescent="0.25">
      <c r="A668" s="63">
        <f>+$A$547</f>
        <v>5.7142857142857141E-2</v>
      </c>
      <c r="B668" s="106" t="s">
        <v>85</v>
      </c>
      <c r="C668" s="107"/>
      <c r="D668" s="107"/>
      <c r="E668" s="107"/>
      <c r="F668" s="104">
        <f>IF(MAX(-E504*$A668+E668,-$H504)=0,MAX(-F504*$A668/2+E668,-$H504),MAX(-E504*$A668+E668,-$H504))</f>
        <v>0</v>
      </c>
      <c r="G668" s="73">
        <f>MAX(-F504*$A668+F668,-$H504)</f>
        <v>0</v>
      </c>
      <c r="H668" s="73">
        <f>MAX(-G504*$A668+G668,-$H504)</f>
        <v>0</v>
      </c>
    </row>
    <row r="669" spans="1:8" ht="15.75" outlineLevel="1" x14ac:dyDescent="0.25">
      <c r="A669" s="63">
        <f>+$A$548</f>
        <v>6.0606060606060608E-2</v>
      </c>
      <c r="B669" s="106" t="s">
        <v>86</v>
      </c>
      <c r="C669" s="107"/>
      <c r="D669" s="107"/>
      <c r="E669" s="107"/>
      <c r="F669" s="107"/>
      <c r="G669" s="104">
        <f>IF(MAX(-F505*$A669+F669,-$H505)=0,MAX(-G505*$A669/2+F669,-$H505),MAX(-F505*$A669+F669,-$H505))</f>
        <v>0</v>
      </c>
      <c r="H669" s="73">
        <f>MAX(-G505*$A669+G669,-$H505)</f>
        <v>0</v>
      </c>
    </row>
    <row r="670" spans="1:8" ht="15.75" outlineLevel="1" x14ac:dyDescent="0.25">
      <c r="A670" s="63">
        <f>+$A$549</f>
        <v>6.4516129032258063E-2</v>
      </c>
      <c r="B670" s="106" t="s">
        <v>87</v>
      </c>
      <c r="C670" s="107"/>
      <c r="D670" s="107"/>
      <c r="E670" s="107"/>
      <c r="F670" s="107"/>
      <c r="G670" s="107"/>
      <c r="H670" s="104">
        <f>IF(MAX(-G506*$A670+G670,-$H506)=0,MAX(-H506*$A670/2+G670,-$H506),MAX(-G506*$A670+G670,-$H506))</f>
        <v>0</v>
      </c>
    </row>
    <row r="671" spans="1:8" x14ac:dyDescent="0.25">
      <c r="B671" s="108" t="s">
        <v>209</v>
      </c>
      <c r="C671" s="109">
        <f>SUM(C672:C677)</f>
        <v>0</v>
      </c>
      <c r="D671" s="109">
        <f>SUM(D672:D673)</f>
        <v>0</v>
      </c>
      <c r="E671" s="109">
        <f>SUM(E672:E674)</f>
        <v>-11956.981086808873</v>
      </c>
      <c r="F671" s="109">
        <f>SUM(F672:F675)</f>
        <v>-47827.924347235494</v>
      </c>
      <c r="G671" s="109">
        <f>SUM(G672:G676)</f>
        <v>-107612.82978127986</v>
      </c>
      <c r="H671" s="109">
        <f>SUM(H672:H677)</f>
        <v>-864078.05738047278</v>
      </c>
    </row>
    <row r="672" spans="1:8" ht="15.75" x14ac:dyDescent="0.25">
      <c r="A672" s="63">
        <v>0.2</v>
      </c>
      <c r="B672" s="106" t="s">
        <v>277</v>
      </c>
      <c r="C672" s="107"/>
      <c r="D672" s="107"/>
      <c r="E672" s="107"/>
      <c r="F672" s="107"/>
      <c r="G672" s="107"/>
      <c r="H672" s="107"/>
    </row>
    <row r="673" spans="1:8" ht="15.75" outlineLevel="1" x14ac:dyDescent="0.25">
      <c r="A673" s="63">
        <v>0.2</v>
      </c>
      <c r="B673" s="106" t="s">
        <v>83</v>
      </c>
      <c r="C673" s="107"/>
      <c r="D673" s="104">
        <f>IF(MAX(-C509*$A673+C673,-$H509)=0,MAX(-D509*$A673/2+C673,-$H509),MAX(-C509*$A673+C673,-$H509))</f>
        <v>0</v>
      </c>
      <c r="E673" s="73">
        <f>MAX(-D509*$A673+D673,-$H509)</f>
        <v>0</v>
      </c>
      <c r="F673" s="73">
        <f>MAX(-E509*$A673+E673,-$H509)</f>
        <v>0</v>
      </c>
      <c r="G673" s="73">
        <f>MAX(-F509*$A673+F673,-$H509)</f>
        <v>0</v>
      </c>
      <c r="H673" s="73">
        <f>MAX(-G509*$A673+G673,-$H509)</f>
        <v>0</v>
      </c>
    </row>
    <row r="674" spans="1:8" ht="15.75" outlineLevel="1" x14ac:dyDescent="0.25">
      <c r="A674" s="63">
        <v>0.2</v>
      </c>
      <c r="B674" s="106" t="s">
        <v>84</v>
      </c>
      <c r="C674" s="107"/>
      <c r="D674" s="107"/>
      <c r="E674" s="104">
        <f>IF(MAX(-D510*$A674+D674,-$H510)=0,MAX(-E510*$A674/2+D674,-$H510),MAX(-D510*$A674+D674,-$H510))</f>
        <v>-11956.981086808873</v>
      </c>
      <c r="F674" s="73">
        <f>MAX(-E510*$A674+E674,-$H510)</f>
        <v>-35870.943260426619</v>
      </c>
      <c r="G674" s="73">
        <f>MAX(-F510*$A674+F674,-$H510)</f>
        <v>-59784.905434044369</v>
      </c>
      <c r="H674" s="73">
        <f>MAX(-G510*$A674+G674,-$H510)</f>
        <v>-83698.86760766212</v>
      </c>
    </row>
    <row r="675" spans="1:8" ht="15.75" outlineLevel="1" x14ac:dyDescent="0.25">
      <c r="A675" s="63">
        <v>0.2</v>
      </c>
      <c r="B675" s="106" t="s">
        <v>85</v>
      </c>
      <c r="C675" s="107"/>
      <c r="D675" s="107"/>
      <c r="E675" s="107"/>
      <c r="F675" s="104">
        <f>IF(MAX(-E511*$A675+E675,-$H511)=0,MAX(-F511*$A675/2+E675,-$H511),MAX(-E511*$A675+E675,-$H511))</f>
        <v>-11956.981086808873</v>
      </c>
      <c r="G675" s="73">
        <f>MAX(-F511*$A675+F675,-$H511)</f>
        <v>-35870.943260426619</v>
      </c>
      <c r="H675" s="73">
        <f>MAX(-G511*$A675+G675,-$H511)</f>
        <v>-59784.905434044369</v>
      </c>
    </row>
    <row r="676" spans="1:8" ht="15.75" outlineLevel="1" x14ac:dyDescent="0.25">
      <c r="A676" s="63">
        <v>0.2</v>
      </c>
      <c r="B676" s="106" t="s">
        <v>86</v>
      </c>
      <c r="C676" s="107"/>
      <c r="D676" s="107"/>
      <c r="E676" s="107"/>
      <c r="F676" s="107"/>
      <c r="G676" s="104">
        <f>IF(MAX(-F512*$A676+F676,-$H512)=0,MAX(-G512*$A676/2+F676,-$H512),MAX(-F512*$A676+F676,-$H512))</f>
        <v>-11956.981086808873</v>
      </c>
      <c r="H676" s="73">
        <f>MAX(-G512*$A676+G676,-$H512)</f>
        <v>-35870.943260426619</v>
      </c>
    </row>
    <row r="677" spans="1:8" ht="15.75" outlineLevel="1" x14ac:dyDescent="0.25">
      <c r="A677" s="63">
        <v>0.2</v>
      </c>
      <c r="B677" s="106" t="s">
        <v>87</v>
      </c>
      <c r="C677" s="107"/>
      <c r="D677" s="107"/>
      <c r="E677" s="107"/>
      <c r="F677" s="107"/>
      <c r="G677" s="107"/>
      <c r="H677" s="104">
        <f>IF(MAX(-G513*$A677+G677,-$H513)=0,MAX(-H513*$A677/2+G677,-$H513),MAX(-G513*$A677+G677,-$H513))</f>
        <v>-684723.34107833961</v>
      </c>
    </row>
    <row r="678" spans="1:8" x14ac:dyDescent="0.25">
      <c r="B678" s="108" t="s">
        <v>210</v>
      </c>
      <c r="C678" s="109">
        <f>SUM(C679:C684)</f>
        <v>0</v>
      </c>
      <c r="D678" s="109">
        <f>SUM(D679:D680)</f>
        <v>-2691.065439966123</v>
      </c>
      <c r="E678" s="109">
        <f>SUM(E679:E681)</f>
        <v>-20913.977325505948</v>
      </c>
      <c r="F678" s="109">
        <f>SUM(F679:F682)</f>
        <v>-64818.451222260941</v>
      </c>
      <c r="G678" s="109">
        <f>SUM(G679:G683)</f>
        <v>-134404.48713023108</v>
      </c>
      <c r="H678" s="109">
        <f>SUM(H679:H684)</f>
        <v>-229672.08504941638</v>
      </c>
    </row>
    <row r="679" spans="1:8" ht="15.75" x14ac:dyDescent="0.25">
      <c r="A679" s="63">
        <v>0.1</v>
      </c>
      <c r="B679" s="106" t="s">
        <v>277</v>
      </c>
      <c r="C679" s="107"/>
      <c r="D679" s="107"/>
      <c r="E679" s="107"/>
      <c r="F679" s="107"/>
      <c r="G679" s="107"/>
      <c r="H679" s="107"/>
    </row>
    <row r="680" spans="1:8" ht="15.75" outlineLevel="1" x14ac:dyDescent="0.25">
      <c r="A680" s="63">
        <v>0.1</v>
      </c>
      <c r="B680" s="106" t="s">
        <v>83</v>
      </c>
      <c r="C680" s="107"/>
      <c r="D680" s="104">
        <f>IF(MAX(-C516*$A680+C680,-$H516)=0,MAX(-D516*$A680/2+C680,-$H516),MAX(-C516*$A680+C680,-$H516))</f>
        <v>-2691.065439966123</v>
      </c>
      <c r="E680" s="73">
        <f>MAX(-D516*$A680+D680,-$H516)</f>
        <v>-8073.1963198983685</v>
      </c>
      <c r="F680" s="73">
        <f>MAX(-E516*$A680+E680,-$H516)</f>
        <v>-13455.327199830615</v>
      </c>
      <c r="G680" s="73">
        <f>MAX(-F516*$A680+F680,-$H516)</f>
        <v>-18837.458079762862</v>
      </c>
      <c r="H680" s="73">
        <f>MAX(-G516*$A680+G680,-$H516)</f>
        <v>-24219.588959695109</v>
      </c>
    </row>
    <row r="681" spans="1:8" ht="15.75" outlineLevel="1" x14ac:dyDescent="0.25">
      <c r="A681" s="63">
        <v>0.1</v>
      </c>
      <c r="B681" s="106" t="s">
        <v>84</v>
      </c>
      <c r="C681" s="107"/>
      <c r="D681" s="107"/>
      <c r="E681" s="104">
        <f>IF(MAX(-D517*$A681+D681,-$H517)=0,MAX(-E517*$A681/2+D681,-$H517),MAX(-D517*$A681+D681,-$H517))</f>
        <v>-12840.781005607581</v>
      </c>
      <c r="F681" s="73">
        <f>MAX(-E517*$A681+E681,-$H517)</f>
        <v>-38522.343016822742</v>
      </c>
      <c r="G681" s="73">
        <f>MAX(-F517*$A681+F681,-$H517)</f>
        <v>-64203.905028037902</v>
      </c>
      <c r="H681" s="73">
        <f>MAX(-G517*$A681+G681,-$H517)</f>
        <v>-89885.467039253068</v>
      </c>
    </row>
    <row r="682" spans="1:8" ht="15.75" outlineLevel="1" x14ac:dyDescent="0.25">
      <c r="A682" s="63">
        <v>0.1</v>
      </c>
      <c r="B682" s="106" t="s">
        <v>85</v>
      </c>
      <c r="C682" s="107"/>
      <c r="D682" s="107"/>
      <c r="E682" s="107"/>
      <c r="F682" s="104">
        <f>IF(MAX(-E518*$A682+E682,-$H518)=0,MAX(-F518*$A682/2+E682,-$H518),MAX(-E518*$A682+E682,-$H518))</f>
        <v>-12840.781005607581</v>
      </c>
      <c r="G682" s="73">
        <f>MAX(-F518*$A682+F682,-$H518)</f>
        <v>-38522.343016822742</v>
      </c>
      <c r="H682" s="73">
        <f>MAX(-G518*$A682+G682,-$H518)</f>
        <v>-64203.905028037902</v>
      </c>
    </row>
    <row r="683" spans="1:8" ht="15.75" outlineLevel="1" x14ac:dyDescent="0.25">
      <c r="A683" s="63">
        <v>0.1</v>
      </c>
      <c r="B683" s="106" t="s">
        <v>86</v>
      </c>
      <c r="C683" s="107"/>
      <c r="D683" s="107"/>
      <c r="E683" s="107"/>
      <c r="F683" s="107"/>
      <c r="G683" s="104">
        <f>IF(MAX(-F519*$A683+F683,-$H519)=0,MAX(-G519*$A683/2+F683,-$H519),MAX(-F519*$A683+F683,-$H519))</f>
        <v>-12840.781005607581</v>
      </c>
      <c r="H683" s="73">
        <f>MAX(-G519*$A683+G683,-$H519)</f>
        <v>-38522.343016822742</v>
      </c>
    </row>
    <row r="684" spans="1:8" ht="15.75" outlineLevel="1" x14ac:dyDescent="0.25">
      <c r="A684" s="63">
        <v>0.1</v>
      </c>
      <c r="B684" s="106" t="s">
        <v>87</v>
      </c>
      <c r="C684" s="107"/>
      <c r="D684" s="107"/>
      <c r="E684" s="107"/>
      <c r="F684" s="107"/>
      <c r="G684" s="107"/>
      <c r="H684" s="104">
        <f>IF(MAX(-G520*$A684+G684,-$H520)=0,MAX(-H520*$A684/2+G684,-$H520),MAX(-G520*$A684+G684,-$H520))</f>
        <v>-12840.781005607581</v>
      </c>
    </row>
    <row r="685" spans="1:8" x14ac:dyDescent="0.25">
      <c r="B685" s="108" t="s">
        <v>212</v>
      </c>
      <c r="C685" s="109">
        <f>SUM(C686:C691)</f>
        <v>0</v>
      </c>
      <c r="D685" s="109">
        <f>SUM(D686:D687)</f>
        <v>-1283129.3509495456</v>
      </c>
      <c r="E685" s="109">
        <f>SUM(E686:E688)</f>
        <v>-5645123.6648075599</v>
      </c>
      <c r="F685" s="109">
        <f>SUM(F686:F689)</f>
        <v>-12810970.242769551</v>
      </c>
      <c r="G685" s="109">
        <f>SUM(G686:G690)</f>
        <v>-23275595.974321894</v>
      </c>
      <c r="H685" s="109">
        <f>SUM(H686:H691)</f>
        <v>-36709423.487469018</v>
      </c>
    </row>
    <row r="686" spans="1:8" ht="15.75" x14ac:dyDescent="0.25">
      <c r="A686" s="63">
        <v>0.2</v>
      </c>
      <c r="B686" s="106" t="s">
        <v>277</v>
      </c>
      <c r="C686" s="107"/>
      <c r="D686" s="107"/>
      <c r="E686" s="107"/>
      <c r="F686" s="107"/>
      <c r="G686" s="107"/>
      <c r="H686" s="107"/>
    </row>
    <row r="687" spans="1:8" ht="15.75" outlineLevel="1" x14ac:dyDescent="0.25">
      <c r="A687" s="63">
        <v>0.2</v>
      </c>
      <c r="B687" s="106" t="s">
        <v>83</v>
      </c>
      <c r="C687" s="107"/>
      <c r="D687" s="104">
        <f>IF(MAX(-C523*$A687+C687,-$H523)=0,MAX(-D523*$A687/2+C687,-$H523),MAX(-C523*$A687+C687,-$H523))</f>
        <v>-1283129.3509495456</v>
      </c>
      <c r="E687" s="73">
        <f>MAX(-D523*$A687+D687,-$H523)</f>
        <v>-3849388.0528486371</v>
      </c>
      <c r="F687" s="73">
        <f>MAX(-E523*$A687+E687,-$H523)</f>
        <v>-6415646.7547477279</v>
      </c>
      <c r="G687" s="73">
        <f>MAX(-F523*$A687+F687,-$H523)</f>
        <v>-8981905.4566468187</v>
      </c>
      <c r="H687" s="73">
        <f>MAX(-G523*$A687+G687,-$H523)</f>
        <v>-11548164.158545909</v>
      </c>
    </row>
    <row r="688" spans="1:8" ht="15.75" outlineLevel="1" x14ac:dyDescent="0.25">
      <c r="A688" s="63">
        <v>0.2</v>
      </c>
      <c r="B688" s="106" t="s">
        <v>84</v>
      </c>
      <c r="C688" s="107"/>
      <c r="D688" s="107"/>
      <c r="E688" s="104">
        <f>IF(MAX(-D524*$A688+D688,-$H524)=0,MAX(-E524*$A688/2+D688,-$H524),MAX(-D524*$A688+D688,-$H524))</f>
        <v>-1795735.6119589233</v>
      </c>
      <c r="F688" s="73">
        <f>MAX(-E524*$A688+E688,-$H524)</f>
        <v>-5387206.8358767703</v>
      </c>
      <c r="G688" s="73">
        <f>MAX(-F524*$A688+F688,-$H524)</f>
        <v>-8978678.059794616</v>
      </c>
      <c r="H688" s="73">
        <f>MAX(-G524*$A688+G688,-$H524)</f>
        <v>-12570149.283712462</v>
      </c>
    </row>
    <row r="689" spans="1:8" ht="15.75" outlineLevel="1" x14ac:dyDescent="0.25">
      <c r="A689" s="63">
        <v>0.2</v>
      </c>
      <c r="B689" s="106" t="s">
        <v>85</v>
      </c>
      <c r="C689" s="107"/>
      <c r="D689" s="107"/>
      <c r="E689" s="107"/>
      <c r="F689" s="104">
        <f>IF(MAX(-E525*$A689+E689,-$H525)=0,MAX(-F525*$A689/2+E689,-$H525),MAX(-E525*$A689+E689,-$H525))</f>
        <v>-1008116.6521450528</v>
      </c>
      <c r="G689" s="73">
        <f>MAX(-F525*$A689+F689,-$H525)</f>
        <v>-3024349.9564351584</v>
      </c>
      <c r="H689" s="73">
        <f>MAX(-G525*$A689+G689,-$H525)</f>
        <v>-5040583.2607252635</v>
      </c>
    </row>
    <row r="690" spans="1:8" ht="15.75" outlineLevel="1" x14ac:dyDescent="0.25">
      <c r="A690" s="63">
        <v>0.2</v>
      </c>
      <c r="B690" s="106" t="s">
        <v>86</v>
      </c>
      <c r="C690" s="107"/>
      <c r="D690" s="107"/>
      <c r="E690" s="107"/>
      <c r="F690" s="107"/>
      <c r="G690" s="104">
        <f>IF(MAX(-F526*$A690+F690,-$H526)=0,MAX(-G526*$A690/2+F690,-$H526),MAX(-F526*$A690+F690,-$H526))</f>
        <v>-2290662.5014453004</v>
      </c>
      <c r="H690" s="73">
        <f>MAX(-G526*$A690+G690,-$H526)</f>
        <v>-6871987.5043359008</v>
      </c>
    </row>
    <row r="691" spans="1:8" ht="15.75" outlineLevel="1" x14ac:dyDescent="0.25">
      <c r="A691" s="63">
        <v>0.2</v>
      </c>
      <c r="B691" s="106" t="s">
        <v>87</v>
      </c>
      <c r="C691" s="107"/>
      <c r="D691" s="107"/>
      <c r="E691" s="107"/>
      <c r="F691" s="107"/>
      <c r="G691" s="107"/>
      <c r="H691" s="104">
        <f>IF(MAX(-G527*$A691+G691,-$H527)=0,MAX(-H527*$A691/2+G691,-$H527),MAX(-G527*$A691+G691,-$H527))</f>
        <v>-678539.2801494787</v>
      </c>
    </row>
    <row r="694" spans="1:8" ht="18.75" x14ac:dyDescent="0.25">
      <c r="B694" s="142" t="s">
        <v>284</v>
      </c>
      <c r="C694" s="143">
        <f t="shared" ref="C694:H694" si="94">C695+C702+C709+C716+C723+C730+C737+C744+C751+C758+C765+C772+C779+C786+C793+C800+C807+C814+C821+C828+C835+C842</f>
        <v>0</v>
      </c>
      <c r="D694" s="144">
        <f t="shared" si="94"/>
        <v>146176702.69413319</v>
      </c>
      <c r="E694" s="144">
        <f t="shared" si="94"/>
        <v>291246251.629403</v>
      </c>
      <c r="F694" s="144">
        <f t="shared" si="94"/>
        <v>457089990.76569337</v>
      </c>
      <c r="G694" s="144">
        <f t="shared" si="94"/>
        <v>608738449.23749793</v>
      </c>
      <c r="H694" s="145">
        <f t="shared" si="94"/>
        <v>733387640.66633177</v>
      </c>
    </row>
    <row r="695" spans="1:8" x14ac:dyDescent="0.25">
      <c r="B695" s="108" t="s">
        <v>186</v>
      </c>
      <c r="C695" s="108">
        <f t="shared" ref="C695:H695" si="95">SUM(C696:C701)</f>
        <v>0</v>
      </c>
      <c r="D695" s="108">
        <f t="shared" si="95"/>
        <v>33966055.700267546</v>
      </c>
      <c r="E695" s="108">
        <f t="shared" si="95"/>
        <v>66357481.434060641</v>
      </c>
      <c r="F695" s="108">
        <f t="shared" si="95"/>
        <v>93061322.550745428</v>
      </c>
      <c r="G695" s="108">
        <f t="shared" si="95"/>
        <v>111844608.82936467</v>
      </c>
      <c r="H695" s="108">
        <f t="shared" si="95"/>
        <v>123755137.33633479</v>
      </c>
    </row>
    <row r="696" spans="1:8" ht="15.75" x14ac:dyDescent="0.25">
      <c r="B696" s="106" t="s">
        <v>277</v>
      </c>
      <c r="C696" s="107"/>
      <c r="D696" s="107"/>
      <c r="E696" s="107"/>
      <c r="F696" s="107"/>
      <c r="G696" s="107"/>
      <c r="H696" s="107"/>
    </row>
    <row r="697" spans="1:8" ht="15.75" outlineLevel="1" x14ac:dyDescent="0.25">
      <c r="B697" s="106" t="s">
        <v>83</v>
      </c>
      <c r="C697" s="107"/>
      <c r="D697" s="73">
        <f>D376+D538</f>
        <v>33966055.700267546</v>
      </c>
      <c r="E697" s="73">
        <f>E376+E538</f>
        <v>26418043.322430313</v>
      </c>
      <c r="F697" s="73">
        <f>F376+F538</f>
        <v>18870030.944593079</v>
      </c>
      <c r="G697" s="73">
        <f>G376+G538</f>
        <v>11322018.566755846</v>
      </c>
      <c r="H697" s="73">
        <f>H376+H538</f>
        <v>3774006.1889186129</v>
      </c>
    </row>
    <row r="698" spans="1:8" ht="15.75" outlineLevel="1" x14ac:dyDescent="0.25">
      <c r="B698" s="106" t="s">
        <v>84</v>
      </c>
      <c r="C698" s="107"/>
      <c r="D698" s="107"/>
      <c r="E698" s="73">
        <f>E377+E539</f>
        <v>39939438.111630328</v>
      </c>
      <c r="F698" s="73">
        <f>F377+F539</f>
        <v>31064007.420156922</v>
      </c>
      <c r="G698" s="73">
        <f>G377+G539</f>
        <v>22188576.728683516</v>
      </c>
      <c r="H698" s="73">
        <f>H377+H539</f>
        <v>13313146.037210107</v>
      </c>
    </row>
    <row r="699" spans="1:8" ht="15.75" outlineLevel="1" x14ac:dyDescent="0.25">
      <c r="B699" s="106" t="s">
        <v>85</v>
      </c>
      <c r="C699" s="107"/>
      <c r="D699" s="107"/>
      <c r="E699" s="107"/>
      <c r="F699" s="73">
        <f>F378+F540</f>
        <v>43127284.18599543</v>
      </c>
      <c r="G699" s="73">
        <f>G378+G540</f>
        <v>33543443.255774222</v>
      </c>
      <c r="H699" s="73">
        <f>H378+H540</f>
        <v>23959602.325553015</v>
      </c>
    </row>
    <row r="700" spans="1:8" ht="15.75" outlineLevel="1" x14ac:dyDescent="0.25">
      <c r="B700" s="106" t="s">
        <v>86</v>
      </c>
      <c r="C700" s="107"/>
      <c r="D700" s="107"/>
      <c r="E700" s="107"/>
      <c r="F700" s="107"/>
      <c r="G700" s="73">
        <f>G379+G541</f>
        <v>44790570.278151087</v>
      </c>
      <c r="H700" s="73">
        <f>H379+H541</f>
        <v>34837110.216339737</v>
      </c>
    </row>
    <row r="701" spans="1:8" ht="15.75" outlineLevel="1" x14ac:dyDescent="0.25">
      <c r="B701" s="106" t="s">
        <v>87</v>
      </c>
      <c r="C701" s="107"/>
      <c r="D701" s="107"/>
      <c r="E701" s="107"/>
      <c r="F701" s="107"/>
      <c r="G701" s="107"/>
      <c r="H701" s="73">
        <f>H380+H542</f>
        <v>47871272.568313338</v>
      </c>
    </row>
    <row r="702" spans="1:8" x14ac:dyDescent="0.25">
      <c r="B702" s="108" t="s">
        <v>188</v>
      </c>
      <c r="C702" s="108">
        <f t="shared" ref="C702:H702" si="96">SUM(C703:C708)</f>
        <v>0</v>
      </c>
      <c r="D702" s="108">
        <f t="shared" si="96"/>
        <v>4170712.9319611811</v>
      </c>
      <c r="E702" s="108">
        <f t="shared" si="96"/>
        <v>11208381.010524839</v>
      </c>
      <c r="F702" s="108">
        <f t="shared" si="96"/>
        <v>23409003.919318665</v>
      </c>
      <c r="G702" s="108">
        <f t="shared" si="96"/>
        <v>32130973.597171046</v>
      </c>
      <c r="H702" s="108">
        <f t="shared" si="96"/>
        <v>48052543.301751018</v>
      </c>
    </row>
    <row r="703" spans="1:8" ht="15.75" x14ac:dyDescent="0.25">
      <c r="B703" s="106" t="s">
        <v>277</v>
      </c>
      <c r="C703" s="107"/>
      <c r="D703" s="107"/>
      <c r="E703" s="107"/>
      <c r="F703" s="107"/>
      <c r="G703" s="107"/>
      <c r="H703" s="107"/>
    </row>
    <row r="704" spans="1:8" ht="15.75" outlineLevel="1" x14ac:dyDescent="0.25">
      <c r="B704" s="106" t="s">
        <v>83</v>
      </c>
      <c r="C704" s="107"/>
      <c r="D704" s="73">
        <f>D383+D545</f>
        <v>4170712.9319611811</v>
      </c>
      <c r="E704" s="73">
        <f>E383+E545</f>
        <v>3951201.7250158559</v>
      </c>
      <c r="F704" s="73">
        <f>F383+F545</f>
        <v>3731690.5180705301</v>
      </c>
      <c r="G704" s="73">
        <f>G383+G545</f>
        <v>3512179.3111252049</v>
      </c>
      <c r="H704" s="73">
        <f>H383+H545</f>
        <v>3292668.1041798797</v>
      </c>
    </row>
    <row r="705" spans="2:8" ht="15.75" outlineLevel="1" x14ac:dyDescent="0.25">
      <c r="B705" s="106" t="s">
        <v>84</v>
      </c>
      <c r="C705" s="107"/>
      <c r="D705" s="107"/>
      <c r="E705" s="73">
        <f>E384+E546</f>
        <v>7257179.2855089838</v>
      </c>
      <c r="F705" s="73">
        <f>F384+F546</f>
        <v>6854002.6585362628</v>
      </c>
      <c r="G705" s="73">
        <f>G384+G546</f>
        <v>6450826.0315635409</v>
      </c>
      <c r="H705" s="73">
        <f>H384+H546</f>
        <v>6047649.40459082</v>
      </c>
    </row>
    <row r="706" spans="2:8" ht="15.75" outlineLevel="1" x14ac:dyDescent="0.25">
      <c r="B706" s="106" t="s">
        <v>85</v>
      </c>
      <c r="C706" s="107"/>
      <c r="D706" s="107"/>
      <c r="E706" s="107"/>
      <c r="F706" s="73">
        <f>F385+F547</f>
        <v>12823310.742711872</v>
      </c>
      <c r="G706" s="73">
        <f>G385+G547</f>
        <v>12068998.346081762</v>
      </c>
      <c r="H706" s="73">
        <f>H385+H547</f>
        <v>11314685.949451651</v>
      </c>
    </row>
    <row r="707" spans="2:8" ht="15.75" outlineLevel="1" x14ac:dyDescent="0.25">
      <c r="B707" s="106" t="s">
        <v>86</v>
      </c>
      <c r="C707" s="107"/>
      <c r="D707" s="107"/>
      <c r="E707" s="107"/>
      <c r="F707" s="107"/>
      <c r="G707" s="73">
        <f>G386+G548</f>
        <v>10098969.908400534</v>
      </c>
      <c r="H707" s="73">
        <f>H386+H548</f>
        <v>9467784.2891255002</v>
      </c>
    </row>
    <row r="708" spans="2:8" ht="15.75" outlineLevel="1" x14ac:dyDescent="0.25">
      <c r="B708" s="106" t="s">
        <v>87</v>
      </c>
      <c r="C708" s="107"/>
      <c r="D708" s="107"/>
      <c r="E708" s="107"/>
      <c r="F708" s="107"/>
      <c r="G708" s="107"/>
      <c r="H708" s="73">
        <f>H387+H549</f>
        <v>17929755.554403163</v>
      </c>
    </row>
    <row r="709" spans="2:8" x14ac:dyDescent="0.25">
      <c r="B709" s="108" t="s">
        <v>190</v>
      </c>
      <c r="C709" s="108">
        <f t="shared" ref="C709:H709" si="97">SUM(C710:C715)</f>
        <v>0</v>
      </c>
      <c r="D709" s="108">
        <f t="shared" si="97"/>
        <v>4963126.9937560521</v>
      </c>
      <c r="E709" s="108">
        <f t="shared" si="97"/>
        <v>13038790.477688648</v>
      </c>
      <c r="F709" s="108">
        <f t="shared" si="97"/>
        <v>26837545.611439191</v>
      </c>
      <c r="G709" s="108">
        <f t="shared" si="97"/>
        <v>38657752.970353425</v>
      </c>
      <c r="H709" s="108">
        <f t="shared" si="97"/>
        <v>40677370.364477135</v>
      </c>
    </row>
    <row r="710" spans="2:8" ht="15.75" x14ac:dyDescent="0.25">
      <c r="B710" s="106" t="s">
        <v>277</v>
      </c>
      <c r="C710" s="107"/>
      <c r="D710" s="107"/>
      <c r="E710" s="107"/>
      <c r="F710" s="107"/>
      <c r="G710" s="107"/>
      <c r="H710" s="107"/>
    </row>
    <row r="711" spans="2:8" ht="15.75" outlineLevel="1" x14ac:dyDescent="0.25">
      <c r="B711" s="106" t="s">
        <v>83</v>
      </c>
      <c r="C711" s="107"/>
      <c r="D711" s="73">
        <f>D390+D552</f>
        <v>4963126.9937560521</v>
      </c>
      <c r="E711" s="73">
        <f>E390+E552</f>
        <v>4701909.783558365</v>
      </c>
      <c r="F711" s="73">
        <f>F390+F552</f>
        <v>4440692.5733606778</v>
      </c>
      <c r="G711" s="73">
        <f>G390+G552</f>
        <v>4179475.3631629916</v>
      </c>
      <c r="H711" s="73">
        <f>H390+H552</f>
        <v>3918258.1529653044</v>
      </c>
    </row>
    <row r="712" spans="2:8" ht="15.75" outlineLevel="1" x14ac:dyDescent="0.25">
      <c r="B712" s="106" t="s">
        <v>84</v>
      </c>
      <c r="C712" s="107"/>
      <c r="D712" s="107"/>
      <c r="E712" s="73">
        <f>E391+E553</f>
        <v>8336880.6941302828</v>
      </c>
      <c r="F712" s="73">
        <f>F391+F553</f>
        <v>7873720.6555674896</v>
      </c>
      <c r="G712" s="73">
        <f>G391+G553</f>
        <v>7410560.6170046963</v>
      </c>
      <c r="H712" s="73">
        <f>H391+H553</f>
        <v>6947400.5784419021</v>
      </c>
    </row>
    <row r="713" spans="2:8" ht="15.75" outlineLevel="1" x14ac:dyDescent="0.25">
      <c r="B713" s="106" t="s">
        <v>85</v>
      </c>
      <c r="C713" s="107"/>
      <c r="D713" s="107"/>
      <c r="E713" s="107"/>
      <c r="F713" s="73">
        <f>F392+F554</f>
        <v>14523132.382511025</v>
      </c>
      <c r="G713" s="73">
        <f>G392+G554</f>
        <v>13668830.477657435</v>
      </c>
      <c r="H713" s="73">
        <f>H392+H554</f>
        <v>12814528.572803846</v>
      </c>
    </row>
    <row r="714" spans="2:8" ht="15.75" outlineLevel="1" x14ac:dyDescent="0.25">
      <c r="B714" s="106" t="s">
        <v>86</v>
      </c>
      <c r="C714" s="107"/>
      <c r="D714" s="107"/>
      <c r="E714" s="107"/>
      <c r="F714" s="107"/>
      <c r="G714" s="73">
        <f>G393+G555</f>
        <v>13398886.512528297</v>
      </c>
      <c r="H714" s="73">
        <f>H393+H555</f>
        <v>12561456.105495278</v>
      </c>
    </row>
    <row r="715" spans="2:8" ht="15.75" outlineLevel="1" x14ac:dyDescent="0.25">
      <c r="B715" s="106" t="s">
        <v>87</v>
      </c>
      <c r="C715" s="107"/>
      <c r="D715" s="107"/>
      <c r="E715" s="107"/>
      <c r="F715" s="107"/>
      <c r="G715" s="107"/>
      <c r="H715" s="73">
        <f>H394+H556</f>
        <v>4435726.9547708109</v>
      </c>
    </row>
    <row r="716" spans="2:8" x14ac:dyDescent="0.25">
      <c r="B716" s="108" t="s">
        <v>192</v>
      </c>
      <c r="C716" s="108">
        <f t="shared" ref="C716:H716" si="98">SUM(C717:C722)</f>
        <v>0</v>
      </c>
      <c r="D716" s="108">
        <f t="shared" si="98"/>
        <v>0</v>
      </c>
      <c r="E716" s="108">
        <f t="shared" si="98"/>
        <v>0</v>
      </c>
      <c r="F716" s="108">
        <f t="shared" si="98"/>
        <v>0</v>
      </c>
      <c r="G716" s="108">
        <f t="shared" si="98"/>
        <v>0</v>
      </c>
      <c r="H716" s="108">
        <f t="shared" si="98"/>
        <v>0</v>
      </c>
    </row>
    <row r="717" spans="2:8" ht="15.75" x14ac:dyDescent="0.25">
      <c r="B717" s="106" t="s">
        <v>277</v>
      </c>
      <c r="C717" s="107"/>
      <c r="D717" s="107"/>
      <c r="E717" s="107"/>
      <c r="F717" s="107"/>
      <c r="G717" s="107"/>
      <c r="H717" s="107"/>
    </row>
    <row r="718" spans="2:8" ht="15.75" outlineLevel="1" x14ac:dyDescent="0.25">
      <c r="B718" s="106" t="s">
        <v>83</v>
      </c>
      <c r="C718" s="107"/>
      <c r="D718" s="73">
        <f>D397+D560</f>
        <v>0</v>
      </c>
      <c r="E718" s="73">
        <f>E397+E560</f>
        <v>0</v>
      </c>
      <c r="F718" s="73">
        <f>F397+F560</f>
        <v>0</v>
      </c>
      <c r="G718" s="73">
        <f>G397+G560</f>
        <v>0</v>
      </c>
      <c r="H718" s="73">
        <f>H397+H560</f>
        <v>0</v>
      </c>
    </row>
    <row r="719" spans="2:8" ht="15.75" outlineLevel="1" x14ac:dyDescent="0.25">
      <c r="B719" s="106" t="s">
        <v>84</v>
      </c>
      <c r="C719" s="107"/>
      <c r="D719" s="107"/>
      <c r="E719" s="73">
        <f>E398+E561</f>
        <v>0</v>
      </c>
      <c r="F719" s="73">
        <f>F398+F561</f>
        <v>0</v>
      </c>
      <c r="G719" s="73">
        <f>G398+G561</f>
        <v>0</v>
      </c>
      <c r="H719" s="73">
        <f>H398+H561</f>
        <v>0</v>
      </c>
    </row>
    <row r="720" spans="2:8" ht="15.75" outlineLevel="1" x14ac:dyDescent="0.25">
      <c r="B720" s="106" t="s">
        <v>85</v>
      </c>
      <c r="C720" s="107"/>
      <c r="D720" s="107"/>
      <c r="E720" s="107"/>
      <c r="F720" s="73">
        <f>F399+F562</f>
        <v>0</v>
      </c>
      <c r="G720" s="73">
        <f>G399+G562</f>
        <v>0</v>
      </c>
      <c r="H720" s="73">
        <f>H399+H562</f>
        <v>0</v>
      </c>
    </row>
    <row r="721" spans="2:8" ht="15.75" outlineLevel="1" x14ac:dyDescent="0.25">
      <c r="B721" s="106" t="s">
        <v>86</v>
      </c>
      <c r="C721" s="107"/>
      <c r="D721" s="107"/>
      <c r="E721" s="107"/>
      <c r="F721" s="107"/>
      <c r="G721" s="73">
        <f>G400+G563</f>
        <v>0</v>
      </c>
      <c r="H721" s="73">
        <f>H400+H563</f>
        <v>0</v>
      </c>
    </row>
    <row r="722" spans="2:8" ht="15.75" outlineLevel="1" x14ac:dyDescent="0.25">
      <c r="B722" s="106" t="s">
        <v>87</v>
      </c>
      <c r="C722" s="107"/>
      <c r="D722" s="107"/>
      <c r="E722" s="107"/>
      <c r="F722" s="107"/>
      <c r="G722" s="107"/>
      <c r="H722" s="73">
        <f>H401+H564</f>
        <v>0</v>
      </c>
    </row>
    <row r="723" spans="2:8" x14ac:dyDescent="0.25">
      <c r="B723" s="108" t="s">
        <v>194</v>
      </c>
      <c r="C723" s="108">
        <f t="shared" ref="C723:H723" si="99">SUM(C724:C729)</f>
        <v>0</v>
      </c>
      <c r="D723" s="108">
        <f t="shared" si="99"/>
        <v>7153911.7293013874</v>
      </c>
      <c r="E723" s="108">
        <f t="shared" si="99"/>
        <v>6777390.0593381571</v>
      </c>
      <c r="F723" s="108">
        <f t="shared" si="99"/>
        <v>6400868.3893749258</v>
      </c>
      <c r="G723" s="108">
        <f t="shared" si="99"/>
        <v>6024346.7194116954</v>
      </c>
      <c r="H723" s="108">
        <f t="shared" si="99"/>
        <v>5647825.0494484641</v>
      </c>
    </row>
    <row r="724" spans="2:8" ht="15.75" x14ac:dyDescent="0.25">
      <c r="B724" s="106" t="s">
        <v>277</v>
      </c>
      <c r="C724" s="107"/>
      <c r="D724" s="107"/>
      <c r="E724" s="107"/>
      <c r="F724" s="107"/>
      <c r="G724" s="107"/>
      <c r="H724" s="107"/>
    </row>
    <row r="725" spans="2:8" ht="15.75" outlineLevel="1" x14ac:dyDescent="0.25">
      <c r="B725" s="106" t="s">
        <v>83</v>
      </c>
      <c r="C725" s="107"/>
      <c r="D725" s="73">
        <f>D404+D568</f>
        <v>7153911.7293013874</v>
      </c>
      <c r="E725" s="73">
        <f>E404+E568</f>
        <v>6777390.0593381571</v>
      </c>
      <c r="F725" s="73">
        <f>F404+F568</f>
        <v>6400868.3893749258</v>
      </c>
      <c r="G725" s="73">
        <f>G404+G568</f>
        <v>6024346.7194116954</v>
      </c>
      <c r="H725" s="73">
        <f>H404+H568</f>
        <v>5647825.0494484641</v>
      </c>
    </row>
    <row r="726" spans="2:8" ht="15.75" outlineLevel="1" x14ac:dyDescent="0.25">
      <c r="B726" s="106" t="s">
        <v>84</v>
      </c>
      <c r="C726" s="107"/>
      <c r="D726" s="107"/>
      <c r="E726" s="73">
        <f>E405+E569</f>
        <v>0</v>
      </c>
      <c r="F726" s="73">
        <f>F405+F569</f>
        <v>0</v>
      </c>
      <c r="G726" s="73">
        <f>G405+G569</f>
        <v>0</v>
      </c>
      <c r="H726" s="73">
        <f>H405+H569</f>
        <v>0</v>
      </c>
    </row>
    <row r="727" spans="2:8" ht="15.75" outlineLevel="1" x14ac:dyDescent="0.25">
      <c r="B727" s="106" t="s">
        <v>85</v>
      </c>
      <c r="C727" s="107"/>
      <c r="D727" s="107"/>
      <c r="E727" s="107"/>
      <c r="F727" s="73">
        <f>F406+F570</f>
        <v>0</v>
      </c>
      <c r="G727" s="73">
        <f>G406+G570</f>
        <v>0</v>
      </c>
      <c r="H727" s="73">
        <f>H406+H570</f>
        <v>0</v>
      </c>
    </row>
    <row r="728" spans="2:8" ht="15.75" outlineLevel="1" x14ac:dyDescent="0.25">
      <c r="B728" s="106" t="s">
        <v>86</v>
      </c>
      <c r="C728" s="107"/>
      <c r="D728" s="107"/>
      <c r="E728" s="107"/>
      <c r="F728" s="107"/>
      <c r="G728" s="73">
        <f>G407+G571</f>
        <v>0</v>
      </c>
      <c r="H728" s="73">
        <f>H407+H571</f>
        <v>0</v>
      </c>
    </row>
    <row r="729" spans="2:8" ht="15.75" outlineLevel="1" x14ac:dyDescent="0.25">
      <c r="B729" s="106" t="s">
        <v>87</v>
      </c>
      <c r="C729" s="107"/>
      <c r="D729" s="107"/>
      <c r="E729" s="107"/>
      <c r="F729" s="107"/>
      <c r="G729" s="107"/>
      <c r="H729" s="73">
        <f>H408+H572</f>
        <v>0</v>
      </c>
    </row>
    <row r="730" spans="2:8" x14ac:dyDescent="0.25">
      <c r="B730" s="108" t="s">
        <v>195</v>
      </c>
      <c r="C730" s="108">
        <f t="shared" ref="C730:H730" si="100">SUM(C731:C736)</f>
        <v>0</v>
      </c>
      <c r="D730" s="108">
        <f t="shared" si="100"/>
        <v>0</v>
      </c>
      <c r="E730" s="108">
        <f t="shared" si="100"/>
        <v>0</v>
      </c>
      <c r="F730" s="108">
        <f t="shared" si="100"/>
        <v>0</v>
      </c>
      <c r="G730" s="108">
        <f t="shared" si="100"/>
        <v>0</v>
      </c>
      <c r="H730" s="108">
        <f t="shared" si="100"/>
        <v>0</v>
      </c>
    </row>
    <row r="731" spans="2:8" ht="15.75" x14ac:dyDescent="0.25">
      <c r="B731" s="106" t="s">
        <v>277</v>
      </c>
      <c r="C731" s="107"/>
      <c r="D731" s="107"/>
      <c r="E731" s="107"/>
      <c r="F731" s="107"/>
      <c r="G731" s="107"/>
      <c r="H731" s="107"/>
    </row>
    <row r="732" spans="2:8" ht="15.75" outlineLevel="1" x14ac:dyDescent="0.25">
      <c r="B732" s="106" t="s">
        <v>83</v>
      </c>
      <c r="C732" s="107"/>
      <c r="D732" s="73">
        <f>D411+D575</f>
        <v>0</v>
      </c>
      <c r="E732" s="73">
        <f>E411+E575</f>
        <v>0</v>
      </c>
      <c r="F732" s="73">
        <f>F411+F575</f>
        <v>0</v>
      </c>
      <c r="G732" s="73">
        <f>G411+G575</f>
        <v>0</v>
      </c>
      <c r="H732" s="73">
        <f>H411+H575</f>
        <v>0</v>
      </c>
    </row>
    <row r="733" spans="2:8" ht="15.75" outlineLevel="1" x14ac:dyDescent="0.25">
      <c r="B733" s="106" t="s">
        <v>84</v>
      </c>
      <c r="C733" s="107"/>
      <c r="D733" s="107"/>
      <c r="E733" s="73">
        <f>E412+E576</f>
        <v>0</v>
      </c>
      <c r="F733" s="73">
        <f>F412+F576</f>
        <v>0</v>
      </c>
      <c r="G733" s="73">
        <f>G412+G576</f>
        <v>0</v>
      </c>
      <c r="H733" s="73">
        <f>H412+H576</f>
        <v>0</v>
      </c>
    </row>
    <row r="734" spans="2:8" ht="15.75" outlineLevel="1" x14ac:dyDescent="0.25">
      <c r="B734" s="106" t="s">
        <v>85</v>
      </c>
      <c r="C734" s="107"/>
      <c r="D734" s="107"/>
      <c r="E734" s="107"/>
      <c r="F734" s="73">
        <f>F413+F577</f>
        <v>0</v>
      </c>
      <c r="G734" s="73">
        <f>G413+G577</f>
        <v>0</v>
      </c>
      <c r="H734" s="73">
        <f>H413+H577</f>
        <v>0</v>
      </c>
    </row>
    <row r="735" spans="2:8" ht="15.75" outlineLevel="1" x14ac:dyDescent="0.25">
      <c r="B735" s="106" t="s">
        <v>86</v>
      </c>
      <c r="C735" s="107"/>
      <c r="D735" s="107"/>
      <c r="E735" s="107"/>
      <c r="F735" s="107"/>
      <c r="G735" s="73">
        <f>G414+G578</f>
        <v>0</v>
      </c>
      <c r="H735" s="73">
        <f>H414+H578</f>
        <v>0</v>
      </c>
    </row>
    <row r="736" spans="2:8" ht="15.75" outlineLevel="1" x14ac:dyDescent="0.25">
      <c r="B736" s="106" t="s">
        <v>87</v>
      </c>
      <c r="C736" s="107"/>
      <c r="D736" s="107"/>
      <c r="E736" s="107"/>
      <c r="F736" s="107"/>
      <c r="G736" s="107"/>
      <c r="H736" s="73">
        <f>H415+H579</f>
        <v>0</v>
      </c>
    </row>
    <row r="737" spans="2:8" x14ac:dyDescent="0.25">
      <c r="B737" s="108" t="s">
        <v>196</v>
      </c>
      <c r="C737" s="108">
        <f t="shared" ref="C737:H737" si="101">SUM(C738:C743)</f>
        <v>0</v>
      </c>
      <c r="D737" s="108">
        <f t="shared" si="101"/>
        <v>64135406.958262272</v>
      </c>
      <c r="E737" s="108">
        <f t="shared" si="101"/>
        <v>135391244.40047508</v>
      </c>
      <c r="F737" s="108">
        <f t="shared" si="101"/>
        <v>212481059.73297656</v>
      </c>
      <c r="G737" s="108">
        <f t="shared" si="101"/>
        <v>298480919.20614696</v>
      </c>
      <c r="H737" s="108">
        <f t="shared" si="101"/>
        <v>381703714.11283982</v>
      </c>
    </row>
    <row r="738" spans="2:8" ht="15.75" x14ac:dyDescent="0.25">
      <c r="B738" s="106" t="s">
        <v>277</v>
      </c>
      <c r="C738" s="107"/>
      <c r="D738" s="107"/>
      <c r="E738" s="107"/>
      <c r="F738" s="107"/>
      <c r="G738" s="107"/>
      <c r="H738" s="107"/>
    </row>
    <row r="739" spans="2:8" ht="15.75" outlineLevel="1" x14ac:dyDescent="0.25">
      <c r="B739" s="106" t="s">
        <v>83</v>
      </c>
      <c r="C739" s="107"/>
      <c r="D739" s="73">
        <f>D418+D582</f>
        <v>64135406.958262272</v>
      </c>
      <c r="E739" s="73">
        <f>E418+E582</f>
        <v>60759859.223616891</v>
      </c>
      <c r="F739" s="73">
        <f>F418+F582</f>
        <v>57384311.488971502</v>
      </c>
      <c r="G739" s="73">
        <f>G418+G582</f>
        <v>54008763.75432612</v>
      </c>
      <c r="H739" s="73">
        <f>H418+H582</f>
        <v>50633216.019680738</v>
      </c>
    </row>
    <row r="740" spans="2:8" ht="15.75" outlineLevel="1" x14ac:dyDescent="0.25">
      <c r="B740" s="106" t="s">
        <v>84</v>
      </c>
      <c r="C740" s="107"/>
      <c r="D740" s="107"/>
      <c r="E740" s="73">
        <f>E419+E583</f>
        <v>74631385.176858202</v>
      </c>
      <c r="F740" s="73">
        <f>F419+F583</f>
        <v>70485197.111477196</v>
      </c>
      <c r="G740" s="73">
        <f>G419+G583</f>
        <v>66339009.046096183</v>
      </c>
      <c r="H740" s="73">
        <f>H419+H583</f>
        <v>62192820.980715171</v>
      </c>
    </row>
    <row r="741" spans="2:8" ht="15.75" outlineLevel="1" x14ac:dyDescent="0.25">
      <c r="B741" s="106" t="s">
        <v>85</v>
      </c>
      <c r="C741" s="107"/>
      <c r="D741" s="107"/>
      <c r="E741" s="107"/>
      <c r="F741" s="73">
        <f>F420+F584</f>
        <v>84611551.132527858</v>
      </c>
      <c r="G741" s="73">
        <f>G420+G584</f>
        <v>79634401.065908566</v>
      </c>
      <c r="H741" s="73">
        <f>H420+H584</f>
        <v>74657250.999289274</v>
      </c>
    </row>
    <row r="742" spans="2:8" ht="15.75" outlineLevel="1" x14ac:dyDescent="0.25">
      <c r="B742" s="106" t="s">
        <v>86</v>
      </c>
      <c r="C742" s="107"/>
      <c r="D742" s="107"/>
      <c r="E742" s="107"/>
      <c r="F742" s="107"/>
      <c r="G742" s="73">
        <f>G421+G585</f>
        <v>98498745.339816108</v>
      </c>
      <c r="H742" s="73">
        <f>H421+H585</f>
        <v>92342573.756077603</v>
      </c>
    </row>
    <row r="743" spans="2:8" ht="15.75" outlineLevel="1" x14ac:dyDescent="0.25">
      <c r="B743" s="106" t="s">
        <v>87</v>
      </c>
      <c r="C743" s="107"/>
      <c r="D743" s="107"/>
      <c r="E743" s="107"/>
      <c r="F743" s="107"/>
      <c r="G743" s="107"/>
      <c r="H743" s="73">
        <f>H422+H586</f>
        <v>101877852.35707703</v>
      </c>
    </row>
    <row r="744" spans="2:8" x14ac:dyDescent="0.25">
      <c r="B744" s="108" t="s">
        <v>197</v>
      </c>
      <c r="C744" s="108">
        <f t="shared" ref="C744:H744" si="102">SUM(C745:C750)</f>
        <v>0</v>
      </c>
      <c r="D744" s="108">
        <f t="shared" si="102"/>
        <v>7669435.7654998917</v>
      </c>
      <c r="E744" s="108">
        <f t="shared" si="102"/>
        <v>15337042.809878625</v>
      </c>
      <c r="F744" s="108">
        <f t="shared" si="102"/>
        <v>22995357.83971329</v>
      </c>
      <c r="G744" s="108">
        <f t="shared" si="102"/>
        <v>30451799.91864761</v>
      </c>
      <c r="H744" s="108">
        <f t="shared" si="102"/>
        <v>37118374.776452608</v>
      </c>
    </row>
    <row r="745" spans="2:8" ht="15.75" x14ac:dyDescent="0.25">
      <c r="B745" s="106" t="s">
        <v>277</v>
      </c>
      <c r="C745" s="107"/>
      <c r="D745" s="107"/>
      <c r="E745" s="107"/>
      <c r="F745" s="107"/>
      <c r="G745" s="107"/>
      <c r="H745" s="107"/>
    </row>
    <row r="746" spans="2:8" ht="15.75" outlineLevel="1" x14ac:dyDescent="0.25">
      <c r="B746" s="106" t="s">
        <v>83</v>
      </c>
      <c r="C746" s="107"/>
      <c r="D746" s="73">
        <f>D425+D589</f>
        <v>7669435.7654998917</v>
      </c>
      <c r="E746" s="73">
        <f>E425+E589</f>
        <v>7265781.2515262133</v>
      </c>
      <c r="F746" s="73">
        <f>F425+F589</f>
        <v>6862126.7375525348</v>
      </c>
      <c r="G746" s="73">
        <f>G425+G589</f>
        <v>6458472.2235788563</v>
      </c>
      <c r="H746" s="73">
        <f>H425+H589</f>
        <v>6054817.7096051779</v>
      </c>
    </row>
    <row r="747" spans="2:8" ht="15.75" outlineLevel="1" x14ac:dyDescent="0.25">
      <c r="B747" s="106" t="s">
        <v>84</v>
      </c>
      <c r="C747" s="107"/>
      <c r="D747" s="107"/>
      <c r="E747" s="73">
        <f>E426+E590</f>
        <v>8071261.5583524117</v>
      </c>
      <c r="F747" s="73">
        <f>F426+F590</f>
        <v>7622858.138443945</v>
      </c>
      <c r="G747" s="73">
        <f>G426+G590</f>
        <v>7174454.7185354773</v>
      </c>
      <c r="H747" s="73">
        <f>H426+H590</f>
        <v>6726051.2986270096</v>
      </c>
    </row>
    <row r="748" spans="2:8" ht="15.75" outlineLevel="1" x14ac:dyDescent="0.25">
      <c r="B748" s="106" t="s">
        <v>85</v>
      </c>
      <c r="C748" s="107"/>
      <c r="D748" s="107"/>
      <c r="E748" s="107"/>
      <c r="F748" s="73">
        <f>F427+F591</f>
        <v>8510372.9637168106</v>
      </c>
      <c r="G748" s="73">
        <f>G427+G591</f>
        <v>8009762.789380528</v>
      </c>
      <c r="H748" s="73">
        <f>H427+H591</f>
        <v>7509152.6150442455</v>
      </c>
    </row>
    <row r="749" spans="2:8" ht="15.75" outlineLevel="1" x14ac:dyDescent="0.25">
      <c r="B749" s="106" t="s">
        <v>86</v>
      </c>
      <c r="C749" s="107"/>
      <c r="D749" s="107"/>
      <c r="E749" s="107"/>
      <c r="F749" s="107"/>
      <c r="G749" s="73">
        <f>G428+G592</f>
        <v>8809110.1871527471</v>
      </c>
      <c r="H749" s="73">
        <f>H428+H592</f>
        <v>8258540.8004557006</v>
      </c>
    </row>
    <row r="750" spans="2:8" ht="15.75" outlineLevel="1" x14ac:dyDescent="0.25">
      <c r="B750" s="106" t="s">
        <v>87</v>
      </c>
      <c r="C750" s="107"/>
      <c r="D750" s="107"/>
      <c r="E750" s="107"/>
      <c r="F750" s="107"/>
      <c r="G750" s="107"/>
      <c r="H750" s="73">
        <f>H429+H593</f>
        <v>8569812.352720473</v>
      </c>
    </row>
    <row r="751" spans="2:8" x14ac:dyDescent="0.25">
      <c r="B751" s="108" t="s">
        <v>198</v>
      </c>
      <c r="C751" s="108">
        <f t="shared" ref="C751:H751" si="103">SUM(C752:C757)</f>
        <v>0</v>
      </c>
      <c r="D751" s="108">
        <f t="shared" si="103"/>
        <v>0</v>
      </c>
      <c r="E751" s="108">
        <f t="shared" si="103"/>
        <v>0</v>
      </c>
      <c r="F751" s="108">
        <f t="shared" si="103"/>
        <v>0</v>
      </c>
      <c r="G751" s="108">
        <f t="shared" si="103"/>
        <v>0</v>
      </c>
      <c r="H751" s="108">
        <f t="shared" si="103"/>
        <v>0</v>
      </c>
    </row>
    <row r="752" spans="2:8" ht="15.75" x14ac:dyDescent="0.25">
      <c r="B752" s="106" t="s">
        <v>277</v>
      </c>
      <c r="C752" s="107"/>
      <c r="D752" s="107"/>
      <c r="E752" s="107"/>
      <c r="F752" s="107"/>
      <c r="G752" s="107"/>
      <c r="H752" s="107"/>
    </row>
    <row r="753" spans="2:8" ht="15.75" outlineLevel="1" x14ac:dyDescent="0.25">
      <c r="B753" s="106" t="s">
        <v>83</v>
      </c>
      <c r="C753" s="107"/>
      <c r="D753" s="73">
        <f>D432+D596</f>
        <v>0</v>
      </c>
      <c r="E753" s="73">
        <f>E432+E596</f>
        <v>0</v>
      </c>
      <c r="F753" s="73">
        <f>F432+F596</f>
        <v>0</v>
      </c>
      <c r="G753" s="73">
        <f>G432+G596</f>
        <v>0</v>
      </c>
      <c r="H753" s="73">
        <f>H432+H596</f>
        <v>0</v>
      </c>
    </row>
    <row r="754" spans="2:8" ht="15.75" outlineLevel="1" x14ac:dyDescent="0.25">
      <c r="B754" s="106" t="s">
        <v>84</v>
      </c>
      <c r="C754" s="107"/>
      <c r="D754" s="107"/>
      <c r="E754" s="73">
        <f>E433+E597</f>
        <v>0</v>
      </c>
      <c r="F754" s="73">
        <f>F433+F597</f>
        <v>0</v>
      </c>
      <c r="G754" s="73">
        <f>G433+G597</f>
        <v>0</v>
      </c>
      <c r="H754" s="73">
        <f>H433+H597</f>
        <v>0</v>
      </c>
    </row>
    <row r="755" spans="2:8" ht="15.75" outlineLevel="1" x14ac:dyDescent="0.25">
      <c r="B755" s="106" t="s">
        <v>85</v>
      </c>
      <c r="C755" s="107"/>
      <c r="D755" s="107"/>
      <c r="E755" s="107"/>
      <c r="F755" s="73">
        <f>F434+F598</f>
        <v>0</v>
      </c>
      <c r="G755" s="73">
        <f>G434+G598</f>
        <v>0</v>
      </c>
      <c r="H755" s="73">
        <f>H434+H598</f>
        <v>0</v>
      </c>
    </row>
    <row r="756" spans="2:8" ht="15.75" outlineLevel="1" x14ac:dyDescent="0.25">
      <c r="B756" s="106" t="s">
        <v>86</v>
      </c>
      <c r="C756" s="107"/>
      <c r="D756" s="107"/>
      <c r="E756" s="107"/>
      <c r="F756" s="107"/>
      <c r="G756" s="73">
        <f>G435+G599</f>
        <v>0</v>
      </c>
      <c r="H756" s="73">
        <f>H435+H599</f>
        <v>0</v>
      </c>
    </row>
    <row r="757" spans="2:8" ht="15.75" outlineLevel="1" x14ac:dyDescent="0.25">
      <c r="B757" s="106" t="s">
        <v>87</v>
      </c>
      <c r="C757" s="107"/>
      <c r="D757" s="107"/>
      <c r="E757" s="107"/>
      <c r="F757" s="107"/>
      <c r="G757" s="107"/>
      <c r="H757" s="73">
        <f>H436+H600</f>
        <v>0</v>
      </c>
    </row>
    <row r="758" spans="2:8" x14ac:dyDescent="0.25">
      <c r="B758" s="108" t="s">
        <v>199</v>
      </c>
      <c r="C758" s="108">
        <f t="shared" ref="C758:H758" si="104">SUM(C759:C764)</f>
        <v>0</v>
      </c>
      <c r="D758" s="108">
        <f t="shared" si="104"/>
        <v>10709303.571379479</v>
      </c>
      <c r="E758" s="108">
        <f t="shared" si="104"/>
        <v>14908254.199475344</v>
      </c>
      <c r="F758" s="108">
        <f t="shared" si="104"/>
        <v>20876926.521926917</v>
      </c>
      <c r="G758" s="108">
        <f t="shared" si="104"/>
        <v>27459620.351363346</v>
      </c>
      <c r="H758" s="108">
        <f t="shared" si="104"/>
        <v>33168858.913961925</v>
      </c>
    </row>
    <row r="759" spans="2:8" ht="15.75" x14ac:dyDescent="0.25">
      <c r="B759" s="106" t="s">
        <v>277</v>
      </c>
      <c r="C759" s="107"/>
      <c r="D759" s="107"/>
      <c r="E759" s="107"/>
      <c r="F759" s="107"/>
      <c r="G759" s="107"/>
      <c r="H759" s="107"/>
    </row>
    <row r="760" spans="2:8" ht="15.75" outlineLevel="1" x14ac:dyDescent="0.25">
      <c r="B760" s="106" t="s">
        <v>83</v>
      </c>
      <c r="C760" s="107"/>
      <c r="D760" s="73">
        <f>D439+D603</f>
        <v>10709303.571379479</v>
      </c>
      <c r="E760" s="73">
        <f>E439+E603</f>
        <v>9582008.4586026911</v>
      </c>
      <c r="F760" s="73">
        <f>F439+F603</f>
        <v>8454713.3458259031</v>
      </c>
      <c r="G760" s="73">
        <f>G439+G603</f>
        <v>7327418.233049117</v>
      </c>
      <c r="H760" s="73">
        <f>H439+H603</f>
        <v>6200123.12027233</v>
      </c>
    </row>
    <row r="761" spans="2:8" ht="15.75" outlineLevel="1" x14ac:dyDescent="0.25">
      <c r="B761" s="106" t="s">
        <v>84</v>
      </c>
      <c r="C761" s="107"/>
      <c r="D761" s="107"/>
      <c r="E761" s="73">
        <f>E440+E604</f>
        <v>5326245.7408726523</v>
      </c>
      <c r="F761" s="73">
        <f>F440+F604</f>
        <v>4765588.2944650045</v>
      </c>
      <c r="G761" s="73">
        <f>G440+G604</f>
        <v>4204930.8480573576</v>
      </c>
      <c r="H761" s="73">
        <f>H440+H604</f>
        <v>3644273.4016497093</v>
      </c>
    </row>
    <row r="762" spans="2:8" ht="15.75" outlineLevel="1" x14ac:dyDescent="0.25">
      <c r="B762" s="106" t="s">
        <v>85</v>
      </c>
      <c r="C762" s="107"/>
      <c r="D762" s="107"/>
      <c r="E762" s="107"/>
      <c r="F762" s="73">
        <f>F441+F605</f>
        <v>7656624.8816360068</v>
      </c>
      <c r="G762" s="73">
        <f>G441+G605</f>
        <v>6850664.3677795846</v>
      </c>
      <c r="H762" s="73">
        <f>H441+H605</f>
        <v>6044703.8539231634</v>
      </c>
    </row>
    <row r="763" spans="2:8" ht="15.75" outlineLevel="1" x14ac:dyDescent="0.25">
      <c r="B763" s="106" t="s">
        <v>86</v>
      </c>
      <c r="C763" s="107"/>
      <c r="D763" s="107"/>
      <c r="E763" s="107"/>
      <c r="F763" s="107"/>
      <c r="G763" s="73">
        <f>G442+G606</f>
        <v>9076606.9024772868</v>
      </c>
      <c r="H763" s="73">
        <f>H442+H606</f>
        <v>8121174.5969533613</v>
      </c>
    </row>
    <row r="764" spans="2:8" ht="15.75" outlineLevel="1" x14ac:dyDescent="0.25">
      <c r="B764" s="106" t="s">
        <v>87</v>
      </c>
      <c r="C764" s="107"/>
      <c r="D764" s="107"/>
      <c r="E764" s="107"/>
      <c r="F764" s="107"/>
      <c r="G764" s="107"/>
      <c r="H764" s="73">
        <f>H443+H607</f>
        <v>9158583.9411633629</v>
      </c>
    </row>
    <row r="765" spans="2:8" x14ac:dyDescent="0.25">
      <c r="B765" s="108" t="s">
        <v>200</v>
      </c>
      <c r="C765" s="108">
        <f t="shared" ref="C765:H765" si="105">SUM(C766:C771)</f>
        <v>0</v>
      </c>
      <c r="D765" s="108">
        <f t="shared" si="105"/>
        <v>0</v>
      </c>
      <c r="E765" s="108">
        <f t="shared" si="105"/>
        <v>0</v>
      </c>
      <c r="F765" s="108">
        <f t="shared" si="105"/>
        <v>0</v>
      </c>
      <c r="G765" s="108">
        <f t="shared" si="105"/>
        <v>0</v>
      </c>
      <c r="H765" s="108">
        <f t="shared" si="105"/>
        <v>0</v>
      </c>
    </row>
    <row r="766" spans="2:8" ht="15.75" x14ac:dyDescent="0.25">
      <c r="B766" s="106" t="s">
        <v>277</v>
      </c>
      <c r="C766" s="107"/>
      <c r="D766" s="107"/>
      <c r="E766" s="107"/>
      <c r="F766" s="107"/>
      <c r="G766" s="107"/>
      <c r="H766" s="107"/>
    </row>
    <row r="767" spans="2:8" ht="15.75" outlineLevel="1" x14ac:dyDescent="0.25">
      <c r="B767" s="106" t="s">
        <v>83</v>
      </c>
      <c r="C767" s="107"/>
      <c r="D767" s="73">
        <f>D446+D610</f>
        <v>0</v>
      </c>
      <c r="E767" s="73">
        <f>E446+E610</f>
        <v>0</v>
      </c>
      <c r="F767" s="73">
        <f>F446+F610</f>
        <v>0</v>
      </c>
      <c r="G767" s="73">
        <f>G446+G610</f>
        <v>0</v>
      </c>
      <c r="H767" s="73">
        <f>H446+H610</f>
        <v>0</v>
      </c>
    </row>
    <row r="768" spans="2:8" ht="15.75" outlineLevel="1" x14ac:dyDescent="0.25">
      <c r="B768" s="106" t="s">
        <v>84</v>
      </c>
      <c r="C768" s="107"/>
      <c r="D768" s="107"/>
      <c r="E768" s="73">
        <f>E447+E611</f>
        <v>0</v>
      </c>
      <c r="F768" s="73">
        <f>F447+F611</f>
        <v>0</v>
      </c>
      <c r="G768" s="73">
        <f>G447+G611</f>
        <v>0</v>
      </c>
      <c r="H768" s="73">
        <f>H447+H611</f>
        <v>0</v>
      </c>
    </row>
    <row r="769" spans="2:8" ht="15.75" outlineLevel="1" x14ac:dyDescent="0.25">
      <c r="B769" s="106" t="s">
        <v>85</v>
      </c>
      <c r="C769" s="107"/>
      <c r="D769" s="107"/>
      <c r="E769" s="107"/>
      <c r="F769" s="73">
        <f>F448+F612</f>
        <v>0</v>
      </c>
      <c r="G769" s="73">
        <f>G448+G612</f>
        <v>0</v>
      </c>
      <c r="H769" s="73">
        <f>H448+H612</f>
        <v>0</v>
      </c>
    </row>
    <row r="770" spans="2:8" ht="15.75" outlineLevel="1" x14ac:dyDescent="0.25">
      <c r="B770" s="106" t="s">
        <v>86</v>
      </c>
      <c r="C770" s="107"/>
      <c r="D770" s="107"/>
      <c r="E770" s="107"/>
      <c r="F770" s="107"/>
      <c r="G770" s="73">
        <f>G449+G613</f>
        <v>0</v>
      </c>
      <c r="H770" s="73">
        <f>H449+H613</f>
        <v>0</v>
      </c>
    </row>
    <row r="771" spans="2:8" ht="15.75" outlineLevel="1" x14ac:dyDescent="0.25">
      <c r="B771" s="106" t="s">
        <v>87</v>
      </c>
      <c r="C771" s="107"/>
      <c r="D771" s="107"/>
      <c r="E771" s="107"/>
      <c r="F771" s="107"/>
      <c r="G771" s="107"/>
      <c r="H771" s="73">
        <f>H450+H614</f>
        <v>0</v>
      </c>
    </row>
    <row r="772" spans="2:8" ht="13.5" customHeight="1" x14ac:dyDescent="0.25">
      <c r="B772" s="108" t="s">
        <v>201</v>
      </c>
      <c r="C772" s="108">
        <f t="shared" ref="C772:H772" si="106">SUM(C773:C778)</f>
        <v>0</v>
      </c>
      <c r="D772" s="108">
        <f t="shared" si="106"/>
        <v>0</v>
      </c>
      <c r="E772" s="108">
        <f t="shared" si="106"/>
        <v>0</v>
      </c>
      <c r="F772" s="108">
        <f t="shared" si="106"/>
        <v>0</v>
      </c>
      <c r="G772" s="108">
        <f t="shared" si="106"/>
        <v>0</v>
      </c>
      <c r="H772" s="108">
        <f t="shared" si="106"/>
        <v>0</v>
      </c>
    </row>
    <row r="773" spans="2:8" ht="13.5" customHeight="1" x14ac:dyDescent="0.25">
      <c r="B773" s="106" t="s">
        <v>277</v>
      </c>
      <c r="C773" s="107"/>
      <c r="D773" s="107"/>
      <c r="E773" s="107"/>
      <c r="F773" s="107"/>
      <c r="G773" s="107"/>
      <c r="H773" s="107"/>
    </row>
    <row r="774" spans="2:8" ht="15.75" outlineLevel="1" x14ac:dyDescent="0.25">
      <c r="B774" s="106" t="s">
        <v>83</v>
      </c>
      <c r="C774" s="107"/>
      <c r="D774" s="73">
        <f>D453+D617</f>
        <v>0</v>
      </c>
      <c r="E774" s="73">
        <f>E453+E617</f>
        <v>0</v>
      </c>
      <c r="F774" s="73">
        <f>F453+F617</f>
        <v>0</v>
      </c>
      <c r="G774" s="73">
        <f>G453+G617</f>
        <v>0</v>
      </c>
      <c r="H774" s="73">
        <f>H453+H617</f>
        <v>0</v>
      </c>
    </row>
    <row r="775" spans="2:8" ht="15.75" outlineLevel="1" x14ac:dyDescent="0.25">
      <c r="B775" s="106" t="s">
        <v>84</v>
      </c>
      <c r="C775" s="107"/>
      <c r="D775" s="107"/>
      <c r="E775" s="73">
        <f>E454+E618</f>
        <v>0</v>
      </c>
      <c r="F775" s="73">
        <f>F454+F618</f>
        <v>0</v>
      </c>
      <c r="G775" s="73">
        <f>G454+G618</f>
        <v>0</v>
      </c>
      <c r="H775" s="73">
        <f>H454+H618</f>
        <v>0</v>
      </c>
    </row>
    <row r="776" spans="2:8" ht="15.75" outlineLevel="1" x14ac:dyDescent="0.25">
      <c r="B776" s="106" t="s">
        <v>85</v>
      </c>
      <c r="C776" s="107"/>
      <c r="D776" s="107"/>
      <c r="E776" s="107"/>
      <c r="F776" s="73">
        <f>F455+F619</f>
        <v>0</v>
      </c>
      <c r="G776" s="73">
        <f>G455+G619</f>
        <v>0</v>
      </c>
      <c r="H776" s="73">
        <f>H455+H619</f>
        <v>0</v>
      </c>
    </row>
    <row r="777" spans="2:8" ht="15.75" outlineLevel="1" x14ac:dyDescent="0.25">
      <c r="B777" s="106" t="s">
        <v>86</v>
      </c>
      <c r="C777" s="107"/>
      <c r="D777" s="107"/>
      <c r="E777" s="107"/>
      <c r="F777" s="107"/>
      <c r="G777" s="73">
        <f>G456+G620</f>
        <v>0</v>
      </c>
      <c r="H777" s="73">
        <f>H456+H620</f>
        <v>0</v>
      </c>
    </row>
    <row r="778" spans="2:8" ht="15.75" outlineLevel="1" x14ac:dyDescent="0.25">
      <c r="B778" s="106" t="s">
        <v>87</v>
      </c>
      <c r="C778" s="107"/>
      <c r="D778" s="107"/>
      <c r="E778" s="107"/>
      <c r="F778" s="107"/>
      <c r="G778" s="107"/>
      <c r="H778" s="73">
        <f>H457+H621</f>
        <v>0</v>
      </c>
    </row>
    <row r="779" spans="2:8" x14ac:dyDescent="0.25">
      <c r="B779" s="108" t="s">
        <v>202</v>
      </c>
      <c r="C779" s="108">
        <f t="shared" ref="C779:H779" si="107">SUM(C780:C785)</f>
        <v>0</v>
      </c>
      <c r="D779" s="108">
        <f t="shared" si="107"/>
        <v>0</v>
      </c>
      <c r="E779" s="108">
        <f t="shared" si="107"/>
        <v>0</v>
      </c>
      <c r="F779" s="108">
        <f t="shared" si="107"/>
        <v>0</v>
      </c>
      <c r="G779" s="108">
        <f t="shared" si="107"/>
        <v>0</v>
      </c>
      <c r="H779" s="108">
        <f t="shared" si="107"/>
        <v>0</v>
      </c>
    </row>
    <row r="780" spans="2:8" ht="15.75" x14ac:dyDescent="0.25">
      <c r="B780" s="106" t="s">
        <v>277</v>
      </c>
      <c r="C780" s="107"/>
      <c r="D780" s="107"/>
      <c r="E780" s="107"/>
      <c r="F780" s="107"/>
      <c r="G780" s="107"/>
      <c r="H780" s="107"/>
    </row>
    <row r="781" spans="2:8" ht="15.75" outlineLevel="1" x14ac:dyDescent="0.25">
      <c r="B781" s="106" t="s">
        <v>83</v>
      </c>
      <c r="C781" s="107"/>
      <c r="D781" s="73">
        <f>D460+D624</f>
        <v>0</v>
      </c>
      <c r="E781" s="73">
        <f>E460+E624</f>
        <v>0</v>
      </c>
      <c r="F781" s="73">
        <f>F460+F624</f>
        <v>0</v>
      </c>
      <c r="G781" s="73">
        <f>G460+G624</f>
        <v>0</v>
      </c>
      <c r="H781" s="73">
        <f>H460+H624</f>
        <v>0</v>
      </c>
    </row>
    <row r="782" spans="2:8" ht="15.75" outlineLevel="1" x14ac:dyDescent="0.25">
      <c r="B782" s="106" t="s">
        <v>84</v>
      </c>
      <c r="C782" s="107"/>
      <c r="D782" s="107"/>
      <c r="E782" s="73">
        <f>E461+E625</f>
        <v>0</v>
      </c>
      <c r="F782" s="73">
        <f>F461+F625</f>
        <v>0</v>
      </c>
      <c r="G782" s="73">
        <f>G461+G625</f>
        <v>0</v>
      </c>
      <c r="H782" s="73">
        <f>H461+H625</f>
        <v>0</v>
      </c>
    </row>
    <row r="783" spans="2:8" ht="15.75" outlineLevel="1" x14ac:dyDescent="0.25">
      <c r="B783" s="106" t="s">
        <v>85</v>
      </c>
      <c r="C783" s="107"/>
      <c r="D783" s="107"/>
      <c r="E783" s="107"/>
      <c r="F783" s="73">
        <f>F462+F626</f>
        <v>0</v>
      </c>
      <c r="G783" s="73">
        <f>G462+G626</f>
        <v>0</v>
      </c>
      <c r="H783" s="73">
        <f>H462+H626</f>
        <v>0</v>
      </c>
    </row>
    <row r="784" spans="2:8" ht="15.75" outlineLevel="1" x14ac:dyDescent="0.25">
      <c r="B784" s="106" t="s">
        <v>86</v>
      </c>
      <c r="C784" s="107"/>
      <c r="D784" s="107"/>
      <c r="E784" s="107"/>
      <c r="F784" s="107"/>
      <c r="G784" s="73">
        <f>G463+G627</f>
        <v>0</v>
      </c>
      <c r="H784" s="73">
        <f>H463+H627</f>
        <v>0</v>
      </c>
    </row>
    <row r="785" spans="2:8" ht="15.75" outlineLevel="1" x14ac:dyDescent="0.25">
      <c r="B785" s="106" t="s">
        <v>87</v>
      </c>
      <c r="C785" s="107"/>
      <c r="D785" s="107"/>
      <c r="E785" s="107"/>
      <c r="F785" s="107"/>
      <c r="G785" s="107"/>
      <c r="H785" s="73">
        <f>H464+H628</f>
        <v>0</v>
      </c>
    </row>
    <row r="786" spans="2:8" x14ac:dyDescent="0.25">
      <c r="B786" s="108" t="s">
        <v>203</v>
      </c>
      <c r="C786" s="108">
        <f t="shared" ref="C786:H786" si="108">SUM(C787:C792)</f>
        <v>0</v>
      </c>
      <c r="D786" s="108">
        <f t="shared" si="108"/>
        <v>1635339.7673640284</v>
      </c>
      <c r="E786" s="108">
        <f t="shared" si="108"/>
        <v>2484060.4061225746</v>
      </c>
      <c r="F786" s="108">
        <f t="shared" si="108"/>
        <v>2484060.4061225746</v>
      </c>
      <c r="G786" s="108">
        <f t="shared" si="108"/>
        <v>2484060.4061225746</v>
      </c>
      <c r="H786" s="108">
        <f t="shared" si="108"/>
        <v>2484060.4061225746</v>
      </c>
    </row>
    <row r="787" spans="2:8" ht="15.75" x14ac:dyDescent="0.25">
      <c r="B787" s="106" t="s">
        <v>277</v>
      </c>
      <c r="C787" s="107"/>
      <c r="D787" s="107"/>
      <c r="E787" s="107"/>
      <c r="F787" s="107"/>
      <c r="G787" s="107"/>
      <c r="H787" s="107"/>
    </row>
    <row r="788" spans="2:8" ht="15.75" outlineLevel="1" x14ac:dyDescent="0.25">
      <c r="B788" s="106" t="s">
        <v>83</v>
      </c>
      <c r="C788" s="107"/>
      <c r="D788" s="73">
        <f>D467+D631</f>
        <v>1635339.7673640284</v>
      </c>
      <c r="E788" s="73">
        <f>E467+E631</f>
        <v>1635339.7673640284</v>
      </c>
      <c r="F788" s="73">
        <f>F467+F631</f>
        <v>1635339.7673640284</v>
      </c>
      <c r="G788" s="73">
        <f>G467+G631</f>
        <v>1635339.7673640284</v>
      </c>
      <c r="H788" s="73">
        <f>H467+H631</f>
        <v>1635339.7673640284</v>
      </c>
    </row>
    <row r="789" spans="2:8" ht="15.75" outlineLevel="1" x14ac:dyDescent="0.25">
      <c r="B789" s="106" t="s">
        <v>84</v>
      </c>
      <c r="C789" s="107"/>
      <c r="D789" s="107"/>
      <c r="E789" s="73">
        <f>E468+E632</f>
        <v>848720.63875854632</v>
      </c>
      <c r="F789" s="73">
        <f>F468+F632</f>
        <v>848720.63875854632</v>
      </c>
      <c r="G789" s="73">
        <f>G468+G632</f>
        <v>848720.63875854632</v>
      </c>
      <c r="H789" s="73">
        <f>H468+H632</f>
        <v>848720.63875854632</v>
      </c>
    </row>
    <row r="790" spans="2:8" ht="15.75" outlineLevel="1" x14ac:dyDescent="0.25">
      <c r="B790" s="106" t="s">
        <v>85</v>
      </c>
      <c r="C790" s="107"/>
      <c r="D790" s="107"/>
      <c r="E790" s="107"/>
      <c r="F790" s="73">
        <f>F469+F633</f>
        <v>0</v>
      </c>
      <c r="G790" s="73">
        <f>G469+G633</f>
        <v>0</v>
      </c>
      <c r="H790" s="73">
        <f>H469+H633</f>
        <v>0</v>
      </c>
    </row>
    <row r="791" spans="2:8" ht="15.75" outlineLevel="1" x14ac:dyDescent="0.25">
      <c r="B791" s="106" t="s">
        <v>86</v>
      </c>
      <c r="C791" s="107"/>
      <c r="D791" s="107"/>
      <c r="E791" s="107"/>
      <c r="F791" s="107"/>
      <c r="G791" s="73">
        <f>G470+G634</f>
        <v>0</v>
      </c>
      <c r="H791" s="73">
        <f>H470+H634</f>
        <v>0</v>
      </c>
    </row>
    <row r="792" spans="2:8" ht="15.75" outlineLevel="1" x14ac:dyDescent="0.25">
      <c r="B792" s="106" t="s">
        <v>87</v>
      </c>
      <c r="C792" s="107"/>
      <c r="D792" s="107"/>
      <c r="E792" s="107"/>
      <c r="F792" s="107"/>
      <c r="G792" s="107"/>
      <c r="H792" s="73">
        <f>H471+H635</f>
        <v>0</v>
      </c>
    </row>
    <row r="793" spans="2:8" x14ac:dyDescent="0.25">
      <c r="B793" s="108" t="s">
        <v>204</v>
      </c>
      <c r="C793" s="108">
        <f t="shared" ref="C793:H793" si="109">SUM(C794:C799)</f>
        <v>0</v>
      </c>
      <c r="D793" s="108">
        <f t="shared" si="109"/>
        <v>0</v>
      </c>
      <c r="E793" s="108">
        <f t="shared" si="109"/>
        <v>0</v>
      </c>
      <c r="F793" s="108">
        <f t="shared" si="109"/>
        <v>0</v>
      </c>
      <c r="G793" s="108">
        <f t="shared" si="109"/>
        <v>0</v>
      </c>
      <c r="H793" s="108">
        <f t="shared" si="109"/>
        <v>0</v>
      </c>
    </row>
    <row r="794" spans="2:8" ht="15.75" x14ac:dyDescent="0.25">
      <c r="B794" s="106" t="s">
        <v>277</v>
      </c>
      <c r="C794" s="107"/>
      <c r="D794" s="107"/>
      <c r="E794" s="107"/>
      <c r="F794" s="107"/>
      <c r="G794" s="107"/>
      <c r="H794" s="107"/>
    </row>
    <row r="795" spans="2:8" ht="15.75" outlineLevel="1" x14ac:dyDescent="0.25">
      <c r="B795" s="106" t="s">
        <v>83</v>
      </c>
      <c r="C795" s="107"/>
      <c r="D795" s="73">
        <f>D474+D638</f>
        <v>0</v>
      </c>
      <c r="E795" s="73">
        <f>E474+E638</f>
        <v>0</v>
      </c>
      <c r="F795" s="73">
        <f>F474+F638</f>
        <v>0</v>
      </c>
      <c r="G795" s="73">
        <f>G474+G638</f>
        <v>0</v>
      </c>
      <c r="H795" s="73">
        <f>H474+H638</f>
        <v>0</v>
      </c>
    </row>
    <row r="796" spans="2:8" ht="15.75" outlineLevel="1" x14ac:dyDescent="0.25">
      <c r="B796" s="106" t="s">
        <v>84</v>
      </c>
      <c r="C796" s="107"/>
      <c r="D796" s="107"/>
      <c r="E796" s="73">
        <f>E475+E639</f>
        <v>0</v>
      </c>
      <c r="F796" s="73">
        <f>F475+F639</f>
        <v>0</v>
      </c>
      <c r="G796" s="73">
        <f>G475+G639</f>
        <v>0</v>
      </c>
      <c r="H796" s="73">
        <f>H475+H639</f>
        <v>0</v>
      </c>
    </row>
    <row r="797" spans="2:8" ht="15.75" outlineLevel="1" x14ac:dyDescent="0.25">
      <c r="B797" s="106" t="s">
        <v>85</v>
      </c>
      <c r="C797" s="107"/>
      <c r="D797" s="107"/>
      <c r="E797" s="107"/>
      <c r="F797" s="73">
        <f>F476+F640</f>
        <v>0</v>
      </c>
      <c r="G797" s="73">
        <f>G476+G640</f>
        <v>0</v>
      </c>
      <c r="H797" s="73">
        <f>H476+H640</f>
        <v>0</v>
      </c>
    </row>
    <row r="798" spans="2:8" ht="15.75" outlineLevel="1" x14ac:dyDescent="0.25">
      <c r="B798" s="106" t="s">
        <v>86</v>
      </c>
      <c r="C798" s="107"/>
      <c r="D798" s="107"/>
      <c r="E798" s="107"/>
      <c r="F798" s="107"/>
      <c r="G798" s="73">
        <f>G477+G641</f>
        <v>0</v>
      </c>
      <c r="H798" s="73">
        <f>H477+H641</f>
        <v>0</v>
      </c>
    </row>
    <row r="799" spans="2:8" ht="15.75" outlineLevel="1" x14ac:dyDescent="0.25">
      <c r="B799" s="106" t="s">
        <v>87</v>
      </c>
      <c r="C799" s="107"/>
      <c r="D799" s="107"/>
      <c r="E799" s="107"/>
      <c r="F799" s="107"/>
      <c r="G799" s="107"/>
      <c r="H799" s="73">
        <f>H478+H642</f>
        <v>0</v>
      </c>
    </row>
    <row r="800" spans="2:8" x14ac:dyDescent="0.25">
      <c r="B800" s="108" t="s">
        <v>205</v>
      </c>
      <c r="C800" s="108">
        <f t="shared" ref="C800:H800" si="110">SUM(C801:C806)</f>
        <v>0</v>
      </c>
      <c r="D800" s="108">
        <f t="shared" si="110"/>
        <v>174114.87443608799</v>
      </c>
      <c r="E800" s="108">
        <f t="shared" si="110"/>
        <v>202745.08619469896</v>
      </c>
      <c r="F800" s="108">
        <f t="shared" si="110"/>
        <v>229078.39290456157</v>
      </c>
      <c r="G800" s="108">
        <f t="shared" si="110"/>
        <v>200586.06520657032</v>
      </c>
      <c r="H800" s="108">
        <f t="shared" si="110"/>
        <v>172093.73750857904</v>
      </c>
    </row>
    <row r="801" spans="2:8" ht="15.75" x14ac:dyDescent="0.25">
      <c r="B801" s="106" t="s">
        <v>277</v>
      </c>
      <c r="C801" s="107"/>
      <c r="D801" s="107"/>
      <c r="E801" s="107"/>
      <c r="F801" s="107"/>
      <c r="G801" s="107"/>
      <c r="H801" s="107"/>
    </row>
    <row r="802" spans="2:8" ht="15.75" outlineLevel="1" x14ac:dyDescent="0.25">
      <c r="B802" s="106" t="s">
        <v>83</v>
      </c>
      <c r="C802" s="107"/>
      <c r="D802" s="73">
        <f>D481+D645</f>
        <v>174114.87443608799</v>
      </c>
      <c r="E802" s="73">
        <f>E481+E645</f>
        <v>155786.99291649979</v>
      </c>
      <c r="F802" s="73">
        <f>F481+F645</f>
        <v>137459.11139691158</v>
      </c>
      <c r="G802" s="73">
        <f>G481+G645</f>
        <v>119131.22987732338</v>
      </c>
      <c r="H802" s="73">
        <f>H481+H645</f>
        <v>100803.34835773516</v>
      </c>
    </row>
    <row r="803" spans="2:8" ht="15.75" outlineLevel="1" x14ac:dyDescent="0.25">
      <c r="B803" s="106" t="s">
        <v>84</v>
      </c>
      <c r="C803" s="107"/>
      <c r="D803" s="107"/>
      <c r="E803" s="73">
        <f>E482+E646</f>
        <v>46958.09327819918</v>
      </c>
      <c r="F803" s="73">
        <f>F482+F646</f>
        <v>42015.136091020322</v>
      </c>
      <c r="G803" s="73">
        <f>G482+G646</f>
        <v>37072.178903841457</v>
      </c>
      <c r="H803" s="73">
        <f>H482+H646</f>
        <v>32129.2217166626</v>
      </c>
    </row>
    <row r="804" spans="2:8" ht="15.75" outlineLevel="1" x14ac:dyDescent="0.25">
      <c r="B804" s="106" t="s">
        <v>85</v>
      </c>
      <c r="C804" s="107"/>
      <c r="D804" s="107"/>
      <c r="E804" s="107"/>
      <c r="F804" s="73">
        <f>F483+F647</f>
        <v>49604.145416629646</v>
      </c>
      <c r="G804" s="73">
        <f>G483+G647</f>
        <v>44382.656425405476</v>
      </c>
      <c r="H804" s="73">
        <f>H483+H647</f>
        <v>39161.167434181298</v>
      </c>
    </row>
    <row r="805" spans="2:8" ht="15.75" outlineLevel="1" x14ac:dyDescent="0.25">
      <c r="B805" s="106" t="s">
        <v>86</v>
      </c>
      <c r="C805" s="107"/>
      <c r="D805" s="107"/>
      <c r="E805" s="107"/>
      <c r="F805" s="107"/>
      <c r="G805" s="73">
        <f>G484+G648</f>
        <v>0</v>
      </c>
      <c r="H805" s="73">
        <f>H484+H648</f>
        <v>0</v>
      </c>
    </row>
    <row r="806" spans="2:8" ht="15.75" outlineLevel="1" x14ac:dyDescent="0.25">
      <c r="B806" s="106" t="s">
        <v>87</v>
      </c>
      <c r="C806" s="107"/>
      <c r="D806" s="107"/>
      <c r="E806" s="107"/>
      <c r="F806" s="107"/>
      <c r="G806" s="107"/>
      <c r="H806" s="73">
        <f>H485+H649</f>
        <v>0</v>
      </c>
    </row>
    <row r="807" spans="2:8" x14ac:dyDescent="0.25">
      <c r="B807" s="108" t="s">
        <v>206</v>
      </c>
      <c r="C807" s="108">
        <f t="shared" ref="C807:H807" si="111">SUM(C808:C813)</f>
        <v>0</v>
      </c>
      <c r="D807" s="108">
        <f t="shared" si="111"/>
        <v>0</v>
      </c>
      <c r="E807" s="108">
        <f t="shared" si="111"/>
        <v>0</v>
      </c>
      <c r="F807" s="108">
        <f t="shared" si="111"/>
        <v>0</v>
      </c>
      <c r="G807" s="108">
        <f t="shared" si="111"/>
        <v>0</v>
      </c>
      <c r="H807" s="108">
        <f t="shared" si="111"/>
        <v>0</v>
      </c>
    </row>
    <row r="808" spans="2:8" ht="15.75" x14ac:dyDescent="0.25">
      <c r="B808" s="106" t="s">
        <v>277</v>
      </c>
      <c r="C808" s="107"/>
      <c r="D808" s="107"/>
      <c r="E808" s="107"/>
      <c r="F808" s="107"/>
      <c r="G808" s="107"/>
      <c r="H808" s="107"/>
    </row>
    <row r="809" spans="2:8" ht="15.75" outlineLevel="1" x14ac:dyDescent="0.25">
      <c r="B809" s="106" t="s">
        <v>83</v>
      </c>
      <c r="C809" s="107"/>
      <c r="D809" s="73">
        <f>D488+D652</f>
        <v>0</v>
      </c>
      <c r="E809" s="73">
        <f>E488+E652</f>
        <v>0</v>
      </c>
      <c r="F809" s="73">
        <f>F488+F652</f>
        <v>0</v>
      </c>
      <c r="G809" s="73">
        <f>G488+G652</f>
        <v>0</v>
      </c>
      <c r="H809" s="73">
        <f>H488+H652</f>
        <v>0</v>
      </c>
    </row>
    <row r="810" spans="2:8" ht="15.75" outlineLevel="1" x14ac:dyDescent="0.25">
      <c r="B810" s="106" t="s">
        <v>84</v>
      </c>
      <c r="C810" s="107"/>
      <c r="D810" s="107"/>
      <c r="E810" s="73">
        <f>E489+E653</f>
        <v>0</v>
      </c>
      <c r="F810" s="73">
        <f>F489+F653</f>
        <v>0</v>
      </c>
      <c r="G810" s="73">
        <f>G489+G653</f>
        <v>0</v>
      </c>
      <c r="H810" s="73">
        <f>H489+H653</f>
        <v>0</v>
      </c>
    </row>
    <row r="811" spans="2:8" ht="15.75" outlineLevel="1" x14ac:dyDescent="0.25">
      <c r="B811" s="106" t="s">
        <v>85</v>
      </c>
      <c r="C811" s="107"/>
      <c r="D811" s="107"/>
      <c r="E811" s="107"/>
      <c r="F811" s="73">
        <f>F490+F654</f>
        <v>0</v>
      </c>
      <c r="G811" s="73">
        <f>G490+G654</f>
        <v>0</v>
      </c>
      <c r="H811" s="73">
        <f>H490+H654</f>
        <v>0</v>
      </c>
    </row>
    <row r="812" spans="2:8" ht="15.75" outlineLevel="1" x14ac:dyDescent="0.25">
      <c r="B812" s="106" t="s">
        <v>86</v>
      </c>
      <c r="C812" s="107"/>
      <c r="D812" s="107"/>
      <c r="E812" s="107"/>
      <c r="F812" s="107"/>
      <c r="G812" s="73">
        <f>G491+G655</f>
        <v>0</v>
      </c>
      <c r="H812" s="73">
        <f>H491+H655</f>
        <v>0</v>
      </c>
    </row>
    <row r="813" spans="2:8" ht="15.75" outlineLevel="1" x14ac:dyDescent="0.25">
      <c r="B813" s="106" t="s">
        <v>87</v>
      </c>
      <c r="C813" s="107"/>
      <c r="D813" s="107"/>
      <c r="E813" s="107"/>
      <c r="F813" s="107"/>
      <c r="G813" s="107"/>
      <c r="H813" s="73">
        <f>H492+H656</f>
        <v>0</v>
      </c>
    </row>
    <row r="814" spans="2:8" x14ac:dyDescent="0.25">
      <c r="B814" s="108" t="s">
        <v>207</v>
      </c>
      <c r="C814" s="108">
        <f t="shared" ref="C814:H814" si="112">SUM(C815:C820)</f>
        <v>0</v>
      </c>
      <c r="D814" s="108">
        <f t="shared" si="112"/>
        <v>0</v>
      </c>
      <c r="E814" s="108">
        <f t="shared" si="112"/>
        <v>0</v>
      </c>
      <c r="F814" s="108">
        <f t="shared" si="112"/>
        <v>19561975.698215276</v>
      </c>
      <c r="G814" s="108">
        <f t="shared" si="112"/>
        <v>19561975.698215276</v>
      </c>
      <c r="H814" s="108">
        <f t="shared" si="112"/>
        <v>19561975.698215276</v>
      </c>
    </row>
    <row r="815" spans="2:8" ht="15.75" x14ac:dyDescent="0.25">
      <c r="B815" s="106" t="s">
        <v>277</v>
      </c>
      <c r="C815" s="107"/>
      <c r="D815" s="107"/>
      <c r="E815" s="107"/>
      <c r="F815" s="107"/>
      <c r="G815" s="107"/>
      <c r="H815" s="107"/>
    </row>
    <row r="816" spans="2:8" ht="15.75" outlineLevel="1" x14ac:dyDescent="0.25">
      <c r="B816" s="106" t="s">
        <v>83</v>
      </c>
      <c r="C816" s="107"/>
      <c r="D816" s="73">
        <f>D495+D659</f>
        <v>0</v>
      </c>
      <c r="E816" s="73">
        <f>E495+E659</f>
        <v>0</v>
      </c>
      <c r="F816" s="73">
        <f>F495+F659</f>
        <v>0</v>
      </c>
      <c r="G816" s="73">
        <f>G495+G659</f>
        <v>0</v>
      </c>
      <c r="H816" s="73">
        <f>H495+H659</f>
        <v>0</v>
      </c>
    </row>
    <row r="817" spans="2:8" ht="15.75" outlineLevel="1" x14ac:dyDescent="0.25">
      <c r="B817" s="106" t="s">
        <v>84</v>
      </c>
      <c r="C817" s="107"/>
      <c r="D817" s="107"/>
      <c r="E817" s="73">
        <f>E496+E660</f>
        <v>0</v>
      </c>
      <c r="F817" s="73">
        <f>F496+F660</f>
        <v>0</v>
      </c>
      <c r="G817" s="73">
        <f>G496+G660</f>
        <v>0</v>
      </c>
      <c r="H817" s="73">
        <f>H496+H660</f>
        <v>0</v>
      </c>
    </row>
    <row r="818" spans="2:8" ht="15.75" outlineLevel="1" x14ac:dyDescent="0.25">
      <c r="B818" s="106" t="s">
        <v>85</v>
      </c>
      <c r="C818" s="107"/>
      <c r="D818" s="107"/>
      <c r="E818" s="107"/>
      <c r="F818" s="73">
        <f>F497+F661</f>
        <v>19561975.698215276</v>
      </c>
      <c r="G818" s="73">
        <f>G497+G661</f>
        <v>19561975.698215276</v>
      </c>
      <c r="H818" s="73">
        <f>H497+H661</f>
        <v>19561975.698215276</v>
      </c>
    </row>
    <row r="819" spans="2:8" ht="15.75" outlineLevel="1" x14ac:dyDescent="0.25">
      <c r="B819" s="106" t="s">
        <v>86</v>
      </c>
      <c r="C819" s="107"/>
      <c r="D819" s="107"/>
      <c r="E819" s="107"/>
      <c r="F819" s="107"/>
      <c r="G819" s="73">
        <f>G498+G662</f>
        <v>0</v>
      </c>
      <c r="H819" s="73">
        <f>H498+H662</f>
        <v>0</v>
      </c>
    </row>
    <row r="820" spans="2:8" ht="15.75" outlineLevel="1" x14ac:dyDescent="0.25">
      <c r="B820" s="106" t="s">
        <v>87</v>
      </c>
      <c r="C820" s="107"/>
      <c r="D820" s="107"/>
      <c r="E820" s="107"/>
      <c r="F820" s="107"/>
      <c r="G820" s="107"/>
      <c r="H820" s="73">
        <f>H499+H663</f>
        <v>0</v>
      </c>
    </row>
    <row r="821" spans="2:8" x14ac:dyDescent="0.25">
      <c r="B821" s="108" t="s">
        <v>208</v>
      </c>
      <c r="C821" s="108">
        <f t="shared" ref="C821:H821" si="113">SUM(C822:C827)</f>
        <v>0</v>
      </c>
      <c r="D821" s="108">
        <f t="shared" si="113"/>
        <v>0</v>
      </c>
      <c r="E821" s="108">
        <f t="shared" si="113"/>
        <v>0</v>
      </c>
      <c r="F821" s="108">
        <f t="shared" si="113"/>
        <v>0</v>
      </c>
      <c r="G821" s="108">
        <f t="shared" si="113"/>
        <v>0</v>
      </c>
      <c r="H821" s="108">
        <f t="shared" si="113"/>
        <v>0</v>
      </c>
    </row>
    <row r="822" spans="2:8" ht="15.75" x14ac:dyDescent="0.25">
      <c r="B822" s="106" t="s">
        <v>277</v>
      </c>
      <c r="C822" s="107"/>
      <c r="D822" s="107"/>
      <c r="E822" s="107"/>
      <c r="F822" s="107"/>
      <c r="G822" s="107"/>
      <c r="H822" s="107"/>
    </row>
    <row r="823" spans="2:8" ht="15.75" outlineLevel="1" x14ac:dyDescent="0.25">
      <c r="B823" s="106" t="s">
        <v>83</v>
      </c>
      <c r="C823" s="107"/>
      <c r="D823" s="73">
        <f>D502+D666</f>
        <v>0</v>
      </c>
      <c r="E823" s="73">
        <f>E502+E666</f>
        <v>0</v>
      </c>
      <c r="F823" s="73">
        <f>F502+F666</f>
        <v>0</v>
      </c>
      <c r="G823" s="73">
        <f>G502+G666</f>
        <v>0</v>
      </c>
      <c r="H823" s="73">
        <f>H502+H666</f>
        <v>0</v>
      </c>
    </row>
    <row r="824" spans="2:8" ht="15.75" outlineLevel="1" x14ac:dyDescent="0.25">
      <c r="B824" s="106" t="s">
        <v>84</v>
      </c>
      <c r="C824" s="107"/>
      <c r="D824" s="107"/>
      <c r="E824" s="73">
        <f>E503+E667</f>
        <v>0</v>
      </c>
      <c r="F824" s="73">
        <f>F503+F667</f>
        <v>0</v>
      </c>
      <c r="G824" s="73">
        <f>G503+G667</f>
        <v>0</v>
      </c>
      <c r="H824" s="73">
        <f>H503+H667</f>
        <v>0</v>
      </c>
    </row>
    <row r="825" spans="2:8" ht="15.75" outlineLevel="1" x14ac:dyDescent="0.25">
      <c r="B825" s="106" t="s">
        <v>85</v>
      </c>
      <c r="C825" s="107"/>
      <c r="D825" s="107"/>
      <c r="E825" s="107"/>
      <c r="F825" s="73">
        <f>F504+F668</f>
        <v>0</v>
      </c>
      <c r="G825" s="73">
        <f>G504+G668</f>
        <v>0</v>
      </c>
      <c r="H825" s="73">
        <f>H504+H668</f>
        <v>0</v>
      </c>
    </row>
    <row r="826" spans="2:8" ht="15.75" outlineLevel="1" x14ac:dyDescent="0.25">
      <c r="B826" s="106" t="s">
        <v>86</v>
      </c>
      <c r="C826" s="107"/>
      <c r="D826" s="107"/>
      <c r="E826" s="107"/>
      <c r="F826" s="107"/>
      <c r="G826" s="73">
        <f>G505+G669</f>
        <v>0</v>
      </c>
      <c r="H826" s="73">
        <f>H505+H669</f>
        <v>0</v>
      </c>
    </row>
    <row r="827" spans="2:8" ht="15.75" outlineLevel="1" x14ac:dyDescent="0.25">
      <c r="B827" s="106" t="s">
        <v>87</v>
      </c>
      <c r="C827" s="107"/>
      <c r="D827" s="107"/>
      <c r="E827" s="107"/>
      <c r="F827" s="107"/>
      <c r="G827" s="107"/>
      <c r="H827" s="73">
        <f>H506+H670</f>
        <v>0</v>
      </c>
    </row>
    <row r="828" spans="2:8" x14ac:dyDescent="0.25">
      <c r="B828" s="108" t="s">
        <v>209</v>
      </c>
      <c r="C828" s="108">
        <f t="shared" ref="C828:H828" si="114">SUM(C829:C834)</f>
        <v>0</v>
      </c>
      <c r="D828" s="108">
        <f t="shared" si="114"/>
        <v>0</v>
      </c>
      <c r="E828" s="108">
        <f t="shared" si="114"/>
        <v>107612.82978127986</v>
      </c>
      <c r="F828" s="108">
        <f t="shared" si="114"/>
        <v>191311.69738894195</v>
      </c>
      <c r="G828" s="108">
        <f t="shared" si="114"/>
        <v>251096.60282298632</v>
      </c>
      <c r="H828" s="108">
        <f t="shared" si="114"/>
        <v>6341864.7860071892</v>
      </c>
    </row>
    <row r="829" spans="2:8" ht="15.75" x14ac:dyDescent="0.25">
      <c r="B829" s="106" t="s">
        <v>277</v>
      </c>
      <c r="C829" s="107"/>
      <c r="D829" s="107"/>
      <c r="E829" s="107"/>
      <c r="F829" s="107"/>
      <c r="G829" s="107"/>
      <c r="H829" s="107"/>
    </row>
    <row r="830" spans="2:8" ht="15.75" outlineLevel="1" x14ac:dyDescent="0.25">
      <c r="B830" s="106" t="s">
        <v>83</v>
      </c>
      <c r="C830" s="107"/>
      <c r="D830" s="73">
        <f>D509+D673</f>
        <v>0</v>
      </c>
      <c r="E830" s="73">
        <f>E509+E673</f>
        <v>0</v>
      </c>
      <c r="F830" s="73">
        <f>F509+F673</f>
        <v>0</v>
      </c>
      <c r="G830" s="73">
        <f>G509+G673</f>
        <v>0</v>
      </c>
      <c r="H830" s="73">
        <f>H509+H673</f>
        <v>0</v>
      </c>
    </row>
    <row r="831" spans="2:8" ht="15.75" outlineLevel="1" x14ac:dyDescent="0.25">
      <c r="B831" s="106" t="s">
        <v>84</v>
      </c>
      <c r="C831" s="107"/>
      <c r="D831" s="107"/>
      <c r="E831" s="73">
        <f>E510+E674</f>
        <v>107612.82978127986</v>
      </c>
      <c r="F831" s="73">
        <f>F510+F674</f>
        <v>83698.867607662105</v>
      </c>
      <c r="G831" s="73">
        <f>G510+G674</f>
        <v>59784.905434044354</v>
      </c>
      <c r="H831" s="73">
        <f>H510+H674</f>
        <v>35870.943260426604</v>
      </c>
    </row>
    <row r="832" spans="2:8" ht="15.75" outlineLevel="1" x14ac:dyDescent="0.25">
      <c r="B832" s="106" t="s">
        <v>85</v>
      </c>
      <c r="C832" s="107"/>
      <c r="D832" s="107"/>
      <c r="E832" s="107"/>
      <c r="F832" s="73">
        <f>F511+F675</f>
        <v>107612.82978127986</v>
      </c>
      <c r="G832" s="73">
        <f>G511+G675</f>
        <v>83698.867607662105</v>
      </c>
      <c r="H832" s="73">
        <f>H511+H675</f>
        <v>59784.905434044354</v>
      </c>
    </row>
    <row r="833" spans="2:8" ht="15.75" outlineLevel="1" x14ac:dyDescent="0.25">
      <c r="B833" s="106" t="s">
        <v>86</v>
      </c>
      <c r="C833" s="107"/>
      <c r="D833" s="107"/>
      <c r="E833" s="107"/>
      <c r="F833" s="107"/>
      <c r="G833" s="73">
        <f>G512+G676</f>
        <v>107612.82978127986</v>
      </c>
      <c r="H833" s="73">
        <f>H512+H676</f>
        <v>83698.867607662105</v>
      </c>
    </row>
    <row r="834" spans="2:8" ht="15.75" outlineLevel="1" x14ac:dyDescent="0.25">
      <c r="B834" s="106" t="s">
        <v>87</v>
      </c>
      <c r="C834" s="107"/>
      <c r="D834" s="107"/>
      <c r="E834" s="107"/>
      <c r="F834" s="107"/>
      <c r="G834" s="107"/>
      <c r="H834" s="73">
        <f>H513+H677</f>
        <v>6162510.069705056</v>
      </c>
    </row>
    <row r="835" spans="2:8" x14ac:dyDescent="0.25">
      <c r="B835" s="108" t="s">
        <v>210</v>
      </c>
      <c r="C835" s="108">
        <f t="shared" ref="C835:H835" si="115">SUM(C836:C841)</f>
        <v>0</v>
      </c>
      <c r="D835" s="108">
        <f t="shared" si="115"/>
        <v>51130.243359356333</v>
      </c>
      <c r="E835" s="108">
        <f t="shared" si="115"/>
        <v>289722.95158596814</v>
      </c>
      <c r="F835" s="108">
        <f t="shared" si="115"/>
        <v>502634.09780136473</v>
      </c>
      <c r="G835" s="108">
        <f t="shared" si="115"/>
        <v>689863.68200554617</v>
      </c>
      <c r="H835" s="108">
        <f t="shared" si="115"/>
        <v>851411.70419851248</v>
      </c>
    </row>
    <row r="836" spans="2:8" ht="15.75" x14ac:dyDescent="0.25">
      <c r="B836" s="106" t="s">
        <v>277</v>
      </c>
      <c r="C836" s="107"/>
      <c r="D836" s="107"/>
      <c r="E836" s="107"/>
      <c r="F836" s="107"/>
      <c r="G836" s="107"/>
      <c r="H836" s="107"/>
    </row>
    <row r="837" spans="2:8" ht="15.75" outlineLevel="1" x14ac:dyDescent="0.25">
      <c r="B837" s="106" t="s">
        <v>83</v>
      </c>
      <c r="C837" s="107"/>
      <c r="D837" s="73">
        <f>D516+D680</f>
        <v>51130.243359356333</v>
      </c>
      <c r="E837" s="73">
        <f>E516+E680</f>
        <v>45748.11247942409</v>
      </c>
      <c r="F837" s="73">
        <f>F516+F680</f>
        <v>40365.981599491839</v>
      </c>
      <c r="G837" s="73">
        <f>G516+G680</f>
        <v>34983.850719559588</v>
      </c>
      <c r="H837" s="73">
        <f>H516+H680</f>
        <v>29601.719839627345</v>
      </c>
    </row>
    <row r="838" spans="2:8" ht="15.75" outlineLevel="1" x14ac:dyDescent="0.25">
      <c r="B838" s="106" t="s">
        <v>84</v>
      </c>
      <c r="C838" s="107"/>
      <c r="D838" s="107"/>
      <c r="E838" s="73">
        <f>E517+E681</f>
        <v>243974.83910654404</v>
      </c>
      <c r="F838" s="73">
        <f>F517+F681</f>
        <v>218293.27709532887</v>
      </c>
      <c r="G838" s="73">
        <f>G517+G681</f>
        <v>192611.7150841137</v>
      </c>
      <c r="H838" s="73">
        <f>H517+H681</f>
        <v>166930.15307289854</v>
      </c>
    </row>
    <row r="839" spans="2:8" ht="15.75" outlineLevel="1" x14ac:dyDescent="0.25">
      <c r="B839" s="106" t="s">
        <v>85</v>
      </c>
      <c r="C839" s="107"/>
      <c r="D839" s="107"/>
      <c r="E839" s="107"/>
      <c r="F839" s="73">
        <f>F518+F682</f>
        <v>243974.83910654404</v>
      </c>
      <c r="G839" s="73">
        <f>G518+G682</f>
        <v>218293.27709532887</v>
      </c>
      <c r="H839" s="73">
        <f>H518+H682</f>
        <v>192611.7150841137</v>
      </c>
    </row>
    <row r="840" spans="2:8" ht="15.75" outlineLevel="1" x14ac:dyDescent="0.25">
      <c r="B840" s="106" t="s">
        <v>86</v>
      </c>
      <c r="C840" s="107"/>
      <c r="D840" s="107"/>
      <c r="E840" s="107"/>
      <c r="F840" s="107"/>
      <c r="G840" s="73">
        <f>G519+G683</f>
        <v>243974.83910654404</v>
      </c>
      <c r="H840" s="73">
        <f>H519+H683</f>
        <v>218293.27709532887</v>
      </c>
    </row>
    <row r="841" spans="2:8" ht="15.75" outlineLevel="1" x14ac:dyDescent="0.25">
      <c r="B841" s="106" t="s">
        <v>87</v>
      </c>
      <c r="C841" s="107"/>
      <c r="D841" s="107"/>
      <c r="E841" s="107"/>
      <c r="F841" s="107"/>
      <c r="G841" s="107"/>
      <c r="H841" s="73">
        <f>H520+H684</f>
        <v>243974.83910654404</v>
      </c>
    </row>
    <row r="842" spans="2:8" x14ac:dyDescent="0.25">
      <c r="B842" s="108" t="s">
        <v>212</v>
      </c>
      <c r="C842" s="108">
        <f t="shared" ref="C842:H842" si="116">SUM(C843:C848)</f>
        <v>0</v>
      </c>
      <c r="D842" s="108">
        <f t="shared" si="116"/>
        <v>11548164.158545909</v>
      </c>
      <c r="E842" s="108">
        <f t="shared" si="116"/>
        <v>25143525.964277126</v>
      </c>
      <c r="F842" s="108">
        <f t="shared" si="116"/>
        <v>28058845.907765664</v>
      </c>
      <c r="G842" s="108">
        <f t="shared" si="116"/>
        <v>40500845.190666325</v>
      </c>
      <c r="H842" s="108">
        <f t="shared" si="116"/>
        <v>33852410.479013994</v>
      </c>
    </row>
    <row r="843" spans="2:8" ht="15.75" x14ac:dyDescent="0.25">
      <c r="B843" s="106" t="s">
        <v>277</v>
      </c>
      <c r="C843" s="107"/>
      <c r="D843" s="107"/>
      <c r="E843" s="107"/>
      <c r="F843" s="107"/>
      <c r="G843" s="107"/>
      <c r="H843" s="107"/>
    </row>
    <row r="844" spans="2:8" ht="15.75" outlineLevel="1" x14ac:dyDescent="0.25">
      <c r="B844" s="106" t="s">
        <v>83</v>
      </c>
      <c r="C844" s="107"/>
      <c r="D844" s="73">
        <f>D523+D687</f>
        <v>11548164.158545909</v>
      </c>
      <c r="E844" s="73">
        <f>E523+E687</f>
        <v>8981905.4566468187</v>
      </c>
      <c r="F844" s="73">
        <f>F523+F687</f>
        <v>6415646.7547477279</v>
      </c>
      <c r="G844" s="73">
        <f>G523+G687</f>
        <v>3849388.0528486371</v>
      </c>
      <c r="H844" s="73">
        <f>H523+H687</f>
        <v>1283129.3509495463</v>
      </c>
    </row>
    <row r="845" spans="2:8" ht="15.75" outlineLevel="1" x14ac:dyDescent="0.25">
      <c r="B845" s="106" t="s">
        <v>84</v>
      </c>
      <c r="C845" s="107"/>
      <c r="D845" s="107"/>
      <c r="E845" s="73">
        <f>E524+E688</f>
        <v>16161620.507630309</v>
      </c>
      <c r="F845" s="73">
        <f>F524+F688</f>
        <v>12570149.283712462</v>
      </c>
      <c r="G845" s="73">
        <f>G524+G688</f>
        <v>8978678.059794616</v>
      </c>
      <c r="H845" s="73">
        <f>H524+H688</f>
        <v>5387206.8358767703</v>
      </c>
    </row>
    <row r="846" spans="2:8" ht="15.75" outlineLevel="1" x14ac:dyDescent="0.25">
      <c r="B846" s="106" t="s">
        <v>85</v>
      </c>
      <c r="C846" s="107"/>
      <c r="D846" s="107"/>
      <c r="E846" s="107"/>
      <c r="F846" s="73">
        <f>F525+F689</f>
        <v>9073049.8693054747</v>
      </c>
      <c r="G846" s="73">
        <f>G525+G689</f>
        <v>7056816.5650153682</v>
      </c>
      <c r="H846" s="73">
        <f>H525+H689</f>
        <v>5040583.2607252635</v>
      </c>
    </row>
    <row r="847" spans="2:8" ht="15.75" outlineLevel="1" x14ac:dyDescent="0.25">
      <c r="B847" s="106" t="s">
        <v>86</v>
      </c>
      <c r="C847" s="107"/>
      <c r="D847" s="107"/>
      <c r="E847" s="107"/>
      <c r="F847" s="107"/>
      <c r="G847" s="73">
        <f>G526+G690</f>
        <v>20615962.513007704</v>
      </c>
      <c r="H847" s="73">
        <f>H526+H690</f>
        <v>16034637.510117104</v>
      </c>
    </row>
    <row r="848" spans="2:8" ht="15.75" outlineLevel="1" x14ac:dyDescent="0.25">
      <c r="B848" s="106" t="s">
        <v>87</v>
      </c>
      <c r="C848" s="107"/>
      <c r="D848" s="107"/>
      <c r="E848" s="107"/>
      <c r="F848" s="107"/>
      <c r="G848" s="107"/>
      <c r="H848" s="73">
        <f>H527+H691</f>
        <v>6106853.5213453081</v>
      </c>
    </row>
    <row r="856" spans="3:4" x14ac:dyDescent="0.25">
      <c r="C856" s="111"/>
      <c r="D856" s="112"/>
    </row>
    <row r="857" spans="3:4" x14ac:dyDescent="0.25">
      <c r="C857" s="111"/>
      <c r="D857" s="112"/>
    </row>
    <row r="858" spans="3:4" x14ac:dyDescent="0.25">
      <c r="C858" s="111"/>
      <c r="D858" s="112"/>
    </row>
    <row r="859" spans="3:4" ht="18.75" x14ac:dyDescent="0.3">
      <c r="C859" s="113"/>
      <c r="D859" s="112"/>
    </row>
    <row r="860" spans="3:4" x14ac:dyDescent="0.25">
      <c r="C860" s="112"/>
      <c r="D860" s="112"/>
    </row>
    <row r="861" spans="3:4" x14ac:dyDescent="0.25">
      <c r="C861" s="112"/>
      <c r="D861" s="112"/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C24:C30" numberStoredAsText="1"/>
    <ignoredError sqref="D3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FE89-1DDB-4224-8FA4-261CE27081CA}">
  <dimension ref="B3:G13"/>
  <sheetViews>
    <sheetView showGridLines="0" workbookViewId="0">
      <selection activeCell="C12" sqref="C12"/>
    </sheetView>
  </sheetViews>
  <sheetFormatPr defaultColWidth="11.42578125" defaultRowHeight="15" x14ac:dyDescent="0.25"/>
  <cols>
    <col min="2" max="2" width="40" bestFit="1" customWidth="1"/>
    <col min="3" max="3" width="16" customWidth="1"/>
  </cols>
  <sheetData>
    <row r="3" spans="2:7" ht="15.75" thickBot="1" x14ac:dyDescent="0.3"/>
    <row r="4" spans="2:7" ht="16.5" thickTop="1" thickBot="1" x14ac:dyDescent="0.3">
      <c r="B4" s="325" t="s">
        <v>285</v>
      </c>
      <c r="C4" s="326">
        <f>C13</f>
        <v>2.9410174071038346</v>
      </c>
      <c r="D4" s="326">
        <f t="shared" ref="D4:G4" si="0">D13</f>
        <v>2.8408978918827326</v>
      </c>
      <c r="E4" s="326">
        <f t="shared" si="0"/>
        <v>2.7954394169583714</v>
      </c>
      <c r="F4" s="326">
        <f t="shared" si="0"/>
        <v>2.7647054021601205</v>
      </c>
      <c r="G4" s="327">
        <f t="shared" si="0"/>
        <v>2.7477626109681674</v>
      </c>
    </row>
    <row r="5" spans="2:7" ht="15.75" thickTop="1" x14ac:dyDescent="0.25"/>
    <row r="8" spans="2:7" ht="16.5" x14ac:dyDescent="0.3">
      <c r="B8" s="52"/>
      <c r="C8" s="336" t="s">
        <v>286</v>
      </c>
      <c r="D8" s="336"/>
      <c r="E8" s="336"/>
      <c r="F8" s="336"/>
      <c r="G8" s="336"/>
    </row>
    <row r="9" spans="2:7" ht="16.5" x14ac:dyDescent="0.3">
      <c r="B9" s="52"/>
      <c r="C9" s="53">
        <v>2025</v>
      </c>
      <c r="D9" s="53">
        <v>2026</v>
      </c>
      <c r="E9" s="53">
        <v>2027</v>
      </c>
      <c r="F9" s="53">
        <v>2028</v>
      </c>
      <c r="G9" s="53">
        <v>2029</v>
      </c>
    </row>
    <row r="10" spans="2:7" x14ac:dyDescent="0.25">
      <c r="B10" s="54" t="s">
        <v>313</v>
      </c>
      <c r="C10" s="55">
        <v>1.9348934575500418</v>
      </c>
      <c r="D10" s="56">
        <v>1.8560493393134241</v>
      </c>
      <c r="E10" s="56">
        <v>1.8202507903104894</v>
      </c>
      <c r="F10" s="56">
        <v>1.7960477536568671</v>
      </c>
      <c r="G10" s="56">
        <v>1.7827053055932038</v>
      </c>
    </row>
    <row r="11" spans="2:7" x14ac:dyDescent="0.25">
      <c r="B11" s="54" t="s">
        <v>287</v>
      </c>
      <c r="C11" s="55">
        <v>0.38115775054422779</v>
      </c>
      <c r="D11" s="55">
        <v>0.38115775054422779</v>
      </c>
      <c r="E11" s="55">
        <v>0.38115775054422779</v>
      </c>
      <c r="F11" s="55">
        <v>0.38115775054422779</v>
      </c>
      <c r="G11" s="55">
        <v>0.38115775054422779</v>
      </c>
    </row>
    <row r="12" spans="2:7" x14ac:dyDescent="0.25">
      <c r="B12" s="54" t="s">
        <v>120</v>
      </c>
      <c r="C12" s="55">
        <v>2.3160512080942697</v>
      </c>
      <c r="D12" s="56">
        <v>2.2372070898576517</v>
      </c>
      <c r="E12" s="56">
        <v>2.2014085408547173</v>
      </c>
      <c r="F12" s="56">
        <v>2.1772055042010949</v>
      </c>
      <c r="G12" s="56">
        <v>2.1638630561374317</v>
      </c>
    </row>
    <row r="13" spans="2:7" x14ac:dyDescent="0.25">
      <c r="B13" s="52" t="s">
        <v>288</v>
      </c>
      <c r="C13" s="55">
        <v>2.9410174071038346</v>
      </c>
      <c r="D13" s="55">
        <v>2.8408978918827326</v>
      </c>
      <c r="E13" s="55">
        <v>2.7954394169583714</v>
      </c>
      <c r="F13" s="55">
        <v>2.7647054021601205</v>
      </c>
      <c r="G13" s="55">
        <v>2.7477626109681674</v>
      </c>
    </row>
  </sheetData>
  <mergeCells count="1">
    <mergeCell ref="C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DADD-FEC8-4D7D-A070-A0F00C4E4F0D}">
  <dimension ref="B2:N15"/>
  <sheetViews>
    <sheetView showGridLines="0" workbookViewId="0">
      <selection activeCell="C5" sqref="C5"/>
    </sheetView>
  </sheetViews>
  <sheetFormatPr defaultColWidth="11.42578125" defaultRowHeight="15" x14ac:dyDescent="0.25"/>
  <cols>
    <col min="1" max="1" width="11.42578125" style="59"/>
    <col min="2" max="2" width="17.5703125" style="59" customWidth="1"/>
    <col min="3" max="3" width="38.5703125" style="59" bestFit="1" customWidth="1"/>
    <col min="4" max="4" width="14.28515625" style="59" bestFit="1" customWidth="1"/>
    <col min="5" max="7" width="13.28515625" style="59" bestFit="1" customWidth="1"/>
    <col min="8" max="8" width="18" style="59" customWidth="1"/>
    <col min="9" max="9" width="14.28515625" style="59" bestFit="1" customWidth="1"/>
    <col min="10" max="14" width="13.28515625" style="59" customWidth="1"/>
    <col min="15" max="16384" width="11.42578125" style="59"/>
  </cols>
  <sheetData>
    <row r="2" spans="2:14" ht="15.75" x14ac:dyDescent="0.25">
      <c r="B2" s="245" t="s">
        <v>295</v>
      </c>
      <c r="C2" s="245"/>
    </row>
    <row r="3" spans="2:14" ht="15.75" x14ac:dyDescent="0.25">
      <c r="B3" s="246"/>
      <c r="C3" s="246"/>
    </row>
    <row r="4" spans="2:14" ht="15.75" x14ac:dyDescent="0.25">
      <c r="B4" s="246"/>
      <c r="C4" s="246"/>
    </row>
    <row r="5" spans="2:14" ht="15.75" x14ac:dyDescent="0.25">
      <c r="B5" s="246"/>
      <c r="C5" s="246"/>
    </row>
    <row r="6" spans="2:14" x14ac:dyDescent="0.25">
      <c r="B6"/>
      <c r="C6" s="248" t="s">
        <v>296</v>
      </c>
      <c r="D6" s="249"/>
      <c r="E6" s="250" t="s">
        <v>137</v>
      </c>
      <c r="F6" s="250" t="s">
        <v>138</v>
      </c>
      <c r="G6" s="250" t="s">
        <v>139</v>
      </c>
      <c r="H6" s="250" t="s">
        <v>140</v>
      </c>
      <c r="I6" s="250" t="s">
        <v>141</v>
      </c>
      <c r="J6" s="251" t="s">
        <v>142</v>
      </c>
      <c r="K6" s="251" t="s">
        <v>143</v>
      </c>
      <c r="L6" s="251" t="s">
        <v>144</v>
      </c>
      <c r="M6" s="251" t="s">
        <v>145</v>
      </c>
      <c r="N6" s="252" t="s">
        <v>146</v>
      </c>
    </row>
    <row r="7" spans="2:14" x14ac:dyDescent="0.25">
      <c r="C7" s="253" t="s">
        <v>314</v>
      </c>
      <c r="D7" s="254" t="s">
        <v>298</v>
      </c>
      <c r="E7" s="122">
        <v>166983.98000000001</v>
      </c>
      <c r="F7" s="122">
        <v>256230.14</v>
      </c>
      <c r="G7" s="122">
        <v>270631.24000000005</v>
      </c>
      <c r="H7" s="122">
        <v>264613.77</v>
      </c>
      <c r="I7" s="122">
        <v>172980.00000000003</v>
      </c>
      <c r="J7" s="122">
        <v>302408</v>
      </c>
      <c r="K7" s="122">
        <v>302408</v>
      </c>
      <c r="L7" s="122">
        <v>302408</v>
      </c>
      <c r="M7" s="122">
        <v>302408</v>
      </c>
      <c r="N7" s="123">
        <v>302408</v>
      </c>
    </row>
    <row r="9" spans="2:14" x14ac:dyDescent="0.25">
      <c r="H9" s="257" t="s">
        <v>297</v>
      </c>
      <c r="I9" s="258" t="s">
        <v>299</v>
      </c>
      <c r="J9" s="259">
        <f>J7*$E$15</f>
        <v>322602.17118319997</v>
      </c>
      <c r="K9" s="259">
        <f>K7*$E$15</f>
        <v>322602.17118319997</v>
      </c>
      <c r="L9" s="259">
        <f>L7*$E$15</f>
        <v>322602.17118319997</v>
      </c>
      <c r="M9" s="259">
        <f>M7*$E$15</f>
        <v>322602.17118319997</v>
      </c>
      <c r="N9" s="260">
        <f>N7*$E$15</f>
        <v>322602.17118319997</v>
      </c>
    </row>
    <row r="10" spans="2:14" x14ac:dyDescent="0.25">
      <c r="H10" s="261" t="s">
        <v>297</v>
      </c>
      <c r="I10" s="247" t="s">
        <v>299</v>
      </c>
      <c r="J10" s="262">
        <f>J9*$I$13</f>
        <v>161301.08559159999</v>
      </c>
      <c r="K10" s="262">
        <f>K9*$I$13</f>
        <v>161301.08559159999</v>
      </c>
      <c r="L10" s="262">
        <f>L9*$I$13</f>
        <v>161301.08559159999</v>
      </c>
      <c r="M10" s="262">
        <f>M9*$I$13</f>
        <v>161301.08559159999</v>
      </c>
      <c r="N10" s="263">
        <f>N9*$I$13</f>
        <v>161301.08559159999</v>
      </c>
    </row>
    <row r="12" spans="2:14" ht="15.75" thickBot="1" x14ac:dyDescent="0.3"/>
    <row r="13" spans="2:14" ht="15.75" thickBot="1" x14ac:dyDescent="0.3">
      <c r="H13" s="255" t="s">
        <v>300</v>
      </c>
      <c r="I13" s="256">
        <v>0.5</v>
      </c>
    </row>
    <row r="15" spans="2:14" x14ac:dyDescent="0.25">
      <c r="C15" s="59" t="s">
        <v>301</v>
      </c>
      <c r="E15" s="59">
        <v>1.0667778999999999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EC68-5585-4473-9FE9-20A70F71BE5A}">
  <sheetPr codeName="Planilha3"/>
  <dimension ref="A2:K91"/>
  <sheetViews>
    <sheetView showGridLines="0" topLeftCell="A13" zoomScale="85" zoomScaleNormal="85" workbookViewId="0">
      <selection activeCell="E2" sqref="E2"/>
    </sheetView>
  </sheetViews>
  <sheetFormatPr defaultColWidth="9.140625" defaultRowHeight="15" x14ac:dyDescent="0.25"/>
  <cols>
    <col min="1" max="1" width="9.140625" style="59"/>
    <col min="2" max="2" width="43.140625" style="59" customWidth="1"/>
    <col min="3" max="3" width="22.42578125" style="59" customWidth="1"/>
    <col min="4" max="4" width="17.85546875" style="59" bestFit="1" customWidth="1"/>
    <col min="5" max="5" width="19.42578125" style="59" bestFit="1" customWidth="1"/>
    <col min="6" max="6" width="19.5703125" style="59" bestFit="1" customWidth="1"/>
    <col min="7" max="7" width="15.42578125" style="59" customWidth="1"/>
    <col min="8" max="8" width="19.140625" style="59" bestFit="1" customWidth="1"/>
    <col min="9" max="9" width="12.85546875" style="59" bestFit="1" customWidth="1"/>
    <col min="10" max="11" width="13.85546875" style="59" bestFit="1" customWidth="1"/>
    <col min="12" max="16384" width="9.140625" style="59"/>
  </cols>
  <sheetData>
    <row r="2" spans="1:11" x14ac:dyDescent="0.25">
      <c r="E2" s="264"/>
    </row>
    <row r="3" spans="1:11" x14ac:dyDescent="0.25">
      <c r="B3" s="265" t="s">
        <v>46</v>
      </c>
      <c r="C3" s="266">
        <f>'Fluxo de caixa descontado'!C3</f>
        <v>8.6499999999999994E-2</v>
      </c>
    </row>
    <row r="4" spans="1:11" x14ac:dyDescent="0.25">
      <c r="B4" s="265" t="s">
        <v>47</v>
      </c>
      <c r="C4" s="267">
        <f>'Fluxo de caixa descontado'!C4</f>
        <v>0.34</v>
      </c>
    </row>
    <row r="5" spans="1:11" x14ac:dyDescent="0.25">
      <c r="B5" s="265" t="s">
        <v>18</v>
      </c>
      <c r="C5" s="266">
        <f>'Fluxo de caixa descontado'!C5</f>
        <v>2.5000000000000001E-3</v>
      </c>
    </row>
    <row r="6" spans="1:11" x14ac:dyDescent="0.25">
      <c r="B6" s="265" t="s">
        <v>19</v>
      </c>
      <c r="C6" s="268">
        <f>'Fluxo de caixa descontado'!C6</f>
        <v>0</v>
      </c>
    </row>
    <row r="7" spans="1:11" x14ac:dyDescent="0.25">
      <c r="B7" s="265" t="s">
        <v>20</v>
      </c>
      <c r="C7" s="265">
        <f>'Fluxo de caixa descontado'!C7</f>
        <v>1.25E-3</v>
      </c>
      <c r="D7" s="269">
        <f>+'Fluxo de caixa descontado'!D7</f>
        <v>4.7175000000000002</v>
      </c>
    </row>
    <row r="8" spans="1:11" x14ac:dyDescent="0.25">
      <c r="B8" s="265" t="s">
        <v>21</v>
      </c>
      <c r="C8" s="265"/>
      <c r="D8" s="270">
        <f>'Volume '!C34*1000*365</f>
        <v>673638192.86045063</v>
      </c>
      <c r="E8" s="270">
        <f>'Volume '!D34*1000*365</f>
        <v>687259321.5430038</v>
      </c>
      <c r="F8" s="270">
        <f>'Volume '!E34*1000*366</f>
        <v>702350911.76621091</v>
      </c>
      <c r="G8" s="270">
        <f>'Volume '!F34*1000*365</f>
        <v>805019413.1227119</v>
      </c>
      <c r="H8" s="270">
        <f>'Volume '!G34*1000*365</f>
        <v>826774576.80537295</v>
      </c>
    </row>
    <row r="9" spans="1:11" x14ac:dyDescent="0.25">
      <c r="B9" s="265" t="s">
        <v>22</v>
      </c>
      <c r="C9" s="265"/>
      <c r="D9" s="270">
        <f>'Volume '!C35*1000*365</f>
        <v>44152972.416666664</v>
      </c>
      <c r="E9" s="270">
        <f>'Volume '!D35*1000*365</f>
        <v>42432584.5</v>
      </c>
      <c r="F9" s="270">
        <f>'Volume '!E35*1000*366</f>
        <v>42548838.156164385</v>
      </c>
      <c r="G9" s="270">
        <f>'Volume '!F35*1000*365</f>
        <v>42432584.5</v>
      </c>
      <c r="H9" s="270">
        <f>'Volume '!G35*1000*365</f>
        <v>42432584.5</v>
      </c>
    </row>
    <row r="10" spans="1:11" x14ac:dyDescent="0.25">
      <c r="B10" s="271"/>
      <c r="C10" s="271"/>
      <c r="D10" s="272"/>
      <c r="E10" s="272"/>
      <c r="F10" s="272"/>
      <c r="G10" s="272"/>
      <c r="H10" s="272"/>
    </row>
    <row r="11" spans="1:11" x14ac:dyDescent="0.25">
      <c r="B11" s="330" t="s">
        <v>48</v>
      </c>
      <c r="C11" s="330"/>
      <c r="D11" s="330"/>
      <c r="E11" s="330"/>
      <c r="F11" s="330"/>
      <c r="G11" s="330"/>
      <c r="H11" s="330"/>
    </row>
    <row r="12" spans="1:11" x14ac:dyDescent="0.25">
      <c r="B12" s="273" t="s">
        <v>49</v>
      </c>
      <c r="C12" s="273">
        <v>5</v>
      </c>
      <c r="D12" s="273">
        <v>6</v>
      </c>
      <c r="E12" s="273">
        <v>7</v>
      </c>
      <c r="F12" s="273">
        <v>8</v>
      </c>
      <c r="G12" s="273">
        <v>9</v>
      </c>
      <c r="H12" s="273">
        <v>10</v>
      </c>
    </row>
    <row r="13" spans="1:11" ht="15.75" thickBot="1" x14ac:dyDescent="0.3">
      <c r="B13" s="244" t="s">
        <v>50</v>
      </c>
    </row>
    <row r="14" spans="1:11" x14ac:dyDescent="0.25">
      <c r="A14" s="274" t="s">
        <v>51</v>
      </c>
      <c r="B14" s="275" t="s">
        <v>24</v>
      </c>
      <c r="C14" s="276">
        <f>BRRL!C41</f>
        <v>1021956575.7549753</v>
      </c>
      <c r="D14" s="276"/>
      <c r="E14" s="276"/>
      <c r="F14" s="276"/>
      <c r="G14" s="276"/>
      <c r="H14" s="277"/>
      <c r="J14" s="179"/>
      <c r="K14" s="179"/>
    </row>
    <row r="15" spans="1:11" x14ac:dyDescent="0.25">
      <c r="A15" s="278" t="s">
        <v>51</v>
      </c>
      <c r="B15" s="59" t="s">
        <v>52</v>
      </c>
      <c r="C15" s="279"/>
      <c r="D15" s="279"/>
      <c r="E15" s="279"/>
      <c r="F15" s="279"/>
      <c r="G15" s="279"/>
      <c r="H15" s="280">
        <f>BRRL!H41</f>
        <v>1466261349.6839705</v>
      </c>
      <c r="J15" s="179"/>
      <c r="K15" s="179"/>
    </row>
    <row r="16" spans="1:11" x14ac:dyDescent="0.25">
      <c r="A16" s="278" t="s">
        <v>51</v>
      </c>
      <c r="B16" s="59" t="s">
        <v>39</v>
      </c>
      <c r="C16" s="279"/>
      <c r="D16" s="279">
        <f>$C$6*(D8+D9)</f>
        <v>0</v>
      </c>
      <c r="E16" s="279">
        <f>$C$6*(E8+E9-D8-D9)</f>
        <v>0</v>
      </c>
      <c r="F16" s="279">
        <f>$C$6*(F8+F9-E8-E9)</f>
        <v>0</v>
      </c>
      <c r="G16" s="279">
        <f>$C$6*(G8+G9-F8-F9)</f>
        <v>0</v>
      </c>
      <c r="H16" s="280">
        <f>$C$6*(H8+H9-G8-G9)</f>
        <v>0</v>
      </c>
      <c r="I16" s="279"/>
      <c r="J16" s="179"/>
      <c r="K16" s="179"/>
    </row>
    <row r="17" spans="1:11" x14ac:dyDescent="0.25">
      <c r="A17" s="278" t="s">
        <v>51</v>
      </c>
      <c r="B17" s="59" t="s">
        <v>40</v>
      </c>
      <c r="C17" s="279"/>
      <c r="D17" s="279"/>
      <c r="E17" s="279"/>
      <c r="F17" s="279"/>
      <c r="G17" s="279"/>
      <c r="H17" s="280">
        <f>SUM(D16:H16)</f>
        <v>0</v>
      </c>
      <c r="J17" s="179"/>
      <c r="K17" s="179"/>
    </row>
    <row r="18" spans="1:11" x14ac:dyDescent="0.25">
      <c r="A18" s="278" t="s">
        <v>51</v>
      </c>
      <c r="B18" s="59" t="s">
        <v>30</v>
      </c>
      <c r="C18" s="279"/>
      <c r="D18" s="279">
        <f>PMSO!B2</f>
        <v>77286662.793408602</v>
      </c>
      <c r="E18" s="279">
        <f>PMSO!C2</f>
        <v>88008814.675359279</v>
      </c>
      <c r="F18" s="279">
        <f>PMSO!D2</f>
        <v>99609885.460689828</v>
      </c>
      <c r="G18" s="279">
        <f>PMSO!E2</f>
        <v>112232794.76461285</v>
      </c>
      <c r="H18" s="280">
        <f>PMSO!F2</f>
        <v>124032686.86042407</v>
      </c>
      <c r="I18" s="179"/>
      <c r="J18" s="179"/>
      <c r="K18" s="179"/>
    </row>
    <row r="19" spans="1:11" x14ac:dyDescent="0.25">
      <c r="A19" s="278" t="s">
        <v>51</v>
      </c>
      <c r="B19" s="59" t="s">
        <v>53</v>
      </c>
      <c r="C19" s="279"/>
      <c r="D19" s="279">
        <f>$C$7*$D$7*(D8)</f>
        <v>3972360.2185239699</v>
      </c>
      <c r="E19" s="279">
        <f t="shared" ref="E19:H19" si="0">$C$7*$D$7*(E8)</f>
        <v>4052682.3117239005</v>
      </c>
      <c r="F19" s="279">
        <f t="shared" si="0"/>
        <v>4141675.5328213749</v>
      </c>
      <c r="G19" s="279">
        <f t="shared" si="0"/>
        <v>4747098.8517579921</v>
      </c>
      <c r="H19" s="280">
        <f t="shared" si="0"/>
        <v>4875386.3325991835</v>
      </c>
      <c r="I19" s="279"/>
      <c r="J19" s="179"/>
      <c r="K19" s="179"/>
    </row>
    <row r="20" spans="1:11" x14ac:dyDescent="0.25">
      <c r="A20" s="278" t="s">
        <v>51</v>
      </c>
      <c r="B20" s="59" t="s">
        <v>54</v>
      </c>
      <c r="D20" s="279">
        <f>'Receitas Irrecuperáveis'!C6*'Receitas Irrecuperáveis'!$E$1</f>
        <v>125846.04953210322</v>
      </c>
      <c r="E20" s="279">
        <f>'Receitas Irrecuperáveis'!D6*'Receitas Irrecuperáveis'!$E$1</f>
        <v>128147.90796044211</v>
      </c>
      <c r="F20" s="279">
        <f>'Receitas Irrecuperáveis'!E6*'Receitas Irrecuperáveis'!$E$1</f>
        <v>134068.82130399969</v>
      </c>
      <c r="G20" s="279">
        <f>'Receitas Irrecuperáveis'!F6*'Receitas Irrecuperáveis'!$E$1</f>
        <v>141516.80018826484</v>
      </c>
      <c r="H20" s="280">
        <f>'Receitas Irrecuperáveis'!G6*'Receitas Irrecuperáveis'!$E$1</f>
        <v>155758.59429696959</v>
      </c>
      <c r="J20" s="179"/>
      <c r="K20" s="179"/>
    </row>
    <row r="21" spans="1:11" x14ac:dyDescent="0.25">
      <c r="A21" s="278" t="s">
        <v>51</v>
      </c>
      <c r="B21" s="59" t="s">
        <v>55</v>
      </c>
      <c r="D21" s="279">
        <f>'Receitas Irrecuperáveis'!C7*'Receitas Irrecuperáveis'!$E$1</f>
        <v>90447.873719931449</v>
      </c>
      <c r="E21" s="279">
        <f>'Receitas Irrecuperáveis'!D7*'Receitas Irrecuperáveis'!$E$1</f>
        <v>92276.751803240651</v>
      </c>
      <c r="F21" s="279">
        <f>'Receitas Irrecuperáveis'!E7*'Receitas Irrecuperáveis'!$E$1</f>
        <v>94303.065425610272</v>
      </c>
      <c r="G21" s="279">
        <f>'Receitas Irrecuperáveis'!F7*'Receitas Irrecuperáveis'!$E$1</f>
        <v>108088.13246029829</v>
      </c>
      <c r="H21" s="280">
        <f>'Receitas Irrecuperáveis'!G7*'Receitas Irrecuperáveis'!$E$1</f>
        <v>111009.14899169529</v>
      </c>
      <c r="J21" s="179"/>
      <c r="K21" s="179"/>
    </row>
    <row r="22" spans="1:11" x14ac:dyDescent="0.25">
      <c r="A22" s="278" t="s">
        <v>51</v>
      </c>
      <c r="B22" s="59" t="s">
        <v>56</v>
      </c>
      <c r="D22" s="279">
        <f>'Receitas correlatas'!J10</f>
        <v>161301.08559159999</v>
      </c>
      <c r="E22" s="279">
        <f>'Receitas correlatas'!K10</f>
        <v>161301.08559159999</v>
      </c>
      <c r="F22" s="279">
        <f>'Receitas correlatas'!L10</f>
        <v>161301.08559159999</v>
      </c>
      <c r="G22" s="279">
        <f>'Receitas correlatas'!M10</f>
        <v>161301.08559159999</v>
      </c>
      <c r="H22" s="280">
        <f>'Receitas correlatas'!N10</f>
        <v>161301.08559159999</v>
      </c>
      <c r="J22" s="179"/>
      <c r="K22" s="179"/>
    </row>
    <row r="23" spans="1:11" x14ac:dyDescent="0.25">
      <c r="A23" s="278" t="s">
        <v>51</v>
      </c>
      <c r="B23" s="59" t="s">
        <v>57</v>
      </c>
      <c r="D23" s="279">
        <f>-BRRL!D42</f>
        <v>65767437.617789716</v>
      </c>
      <c r="E23" s="279">
        <f>-BRRL!E42</f>
        <v>82989814.885102153</v>
      </c>
      <c r="F23" s="279">
        <f>-BRRL!F42</f>
        <v>102034941.03410041</v>
      </c>
      <c r="G23" s="279">
        <f>-BRRL!G42</f>
        <v>123666139.13165629</v>
      </c>
      <c r="H23" s="280">
        <f>-BRRL!H42</f>
        <v>147127993.4058795</v>
      </c>
      <c r="J23" s="179"/>
      <c r="K23" s="179"/>
    </row>
    <row r="24" spans="1:11" x14ac:dyDescent="0.25">
      <c r="A24" s="278" t="s">
        <v>51</v>
      </c>
      <c r="B24" s="59" t="s">
        <v>58</v>
      </c>
      <c r="D24" s="279">
        <f>LBst!B28+LBst!G77+'Fluxo de caixa descontado'!D22</f>
        <v>18825169.403874598</v>
      </c>
      <c r="E24" s="279">
        <f>LBst!C28</f>
        <v>6809001.8424293632</v>
      </c>
      <c r="F24" s="279">
        <f>LBst!D28</f>
        <v>6808316.3091506688</v>
      </c>
      <c r="G24" s="279">
        <f>LBst!E28</f>
        <v>6809001.8424293632</v>
      </c>
      <c r="H24" s="280">
        <f>LBst!F28</f>
        <v>6809001.8424293632</v>
      </c>
      <c r="J24" s="179"/>
      <c r="K24" s="179"/>
    </row>
    <row r="25" spans="1:11" x14ac:dyDescent="0.25">
      <c r="A25" s="278" t="s">
        <v>51</v>
      </c>
      <c r="B25" s="59" t="s">
        <v>37</v>
      </c>
      <c r="D25" s="279">
        <f>BRRL!D348</f>
        <v>154127566.96445218</v>
      </c>
      <c r="E25" s="279">
        <f>BRRL!E348</f>
        <v>170242790.4729057</v>
      </c>
      <c r="F25" s="279">
        <f>BRRL!F348</f>
        <v>210062106.82291573</v>
      </c>
      <c r="G25" s="279">
        <f>BRRL!G348</f>
        <v>217498024.25599876</v>
      </c>
      <c r="H25" s="280">
        <f>BRRL!H348</f>
        <v>213960611.48725116</v>
      </c>
      <c r="J25" s="179"/>
      <c r="K25" s="179"/>
    </row>
    <row r="26" spans="1:11" x14ac:dyDescent="0.25">
      <c r="A26" s="278" t="s">
        <v>51</v>
      </c>
      <c r="B26" s="59" t="s">
        <v>59</v>
      </c>
      <c r="D26" s="279"/>
      <c r="E26" s="279">
        <v>0</v>
      </c>
      <c r="F26" s="279">
        <v>0</v>
      </c>
      <c r="G26" s="279">
        <v>0</v>
      </c>
      <c r="H26" s="280">
        <v>0</v>
      </c>
      <c r="J26" s="179"/>
      <c r="K26" s="179"/>
    </row>
    <row r="27" spans="1:11" ht="15.75" thickBot="1" x14ac:dyDescent="0.3">
      <c r="A27" s="281" t="s">
        <v>60</v>
      </c>
      <c r="B27" s="282" t="s">
        <v>61</v>
      </c>
      <c r="C27" s="282"/>
      <c r="D27" s="283">
        <f>D8</f>
        <v>673638192.86045063</v>
      </c>
      <c r="E27" s="283">
        <f t="shared" ref="E27:H27" si="1">E8</f>
        <v>687259321.5430038</v>
      </c>
      <c r="F27" s="283">
        <f t="shared" si="1"/>
        <v>702350911.76621091</v>
      </c>
      <c r="G27" s="283">
        <f t="shared" si="1"/>
        <v>805019413.1227119</v>
      </c>
      <c r="H27" s="284">
        <f t="shared" si="1"/>
        <v>826774576.80537295</v>
      </c>
      <c r="I27" s="279"/>
      <c r="J27" s="179"/>
      <c r="K27" s="179"/>
    </row>
    <row r="30" spans="1:11" ht="15.75" thickBot="1" x14ac:dyDescent="0.3"/>
    <row r="31" spans="1:11" x14ac:dyDescent="0.25">
      <c r="B31" s="285" t="s">
        <v>62</v>
      </c>
      <c r="C31" s="275"/>
      <c r="D31" s="286"/>
    </row>
    <row r="32" spans="1:11" x14ac:dyDescent="0.25">
      <c r="B32" s="287" t="s">
        <v>63</v>
      </c>
      <c r="D32" s="288"/>
    </row>
    <row r="33" spans="2:8" ht="18" x14ac:dyDescent="0.35">
      <c r="B33" s="278" t="s">
        <v>308</v>
      </c>
      <c r="C33" s="289">
        <f>C14</f>
        <v>1021956575.7549753</v>
      </c>
      <c r="D33" s="288" t="s">
        <v>64</v>
      </c>
      <c r="E33" s="82"/>
      <c r="F33" s="290"/>
      <c r="G33" s="216"/>
      <c r="H33" s="63"/>
    </row>
    <row r="34" spans="2:8" ht="18" x14ac:dyDescent="0.35">
      <c r="B34" s="278" t="s">
        <v>309</v>
      </c>
      <c r="C34" s="289">
        <f>-PV(C3,5,,-$H$15)</f>
        <v>-968417733.4276458</v>
      </c>
      <c r="D34" s="288" t="s">
        <v>64</v>
      </c>
      <c r="E34" s="82"/>
      <c r="F34" s="290"/>
      <c r="H34" s="63"/>
    </row>
    <row r="35" spans="2:8" x14ac:dyDescent="0.25">
      <c r="B35" s="278" t="s">
        <v>65</v>
      </c>
      <c r="C35" s="289">
        <f>NPV($C$3,$D$16:$H$16)</f>
        <v>0</v>
      </c>
      <c r="D35" s="288" t="s">
        <v>64</v>
      </c>
      <c r="E35" s="82"/>
      <c r="F35" s="290"/>
      <c r="H35" s="63"/>
    </row>
    <row r="36" spans="2:8" x14ac:dyDescent="0.25">
      <c r="B36" s="278" t="s">
        <v>66</v>
      </c>
      <c r="C36" s="289">
        <f>-PV(C3,5,,-$H$17)</f>
        <v>0</v>
      </c>
      <c r="D36" s="288" t="s">
        <v>64</v>
      </c>
      <c r="E36" s="82"/>
      <c r="F36" s="290"/>
      <c r="H36" s="63"/>
    </row>
    <row r="37" spans="2:8" x14ac:dyDescent="0.25">
      <c r="B37" s="278" t="s">
        <v>67</v>
      </c>
      <c r="C37" s="289">
        <f>NPV($C$3,$D$18:$H$18)*(1-$C$4)</f>
        <v>254632789.11806387</v>
      </c>
      <c r="D37" s="288" t="s">
        <v>64</v>
      </c>
      <c r="E37" s="82"/>
      <c r="F37" s="290"/>
      <c r="H37" s="63"/>
    </row>
    <row r="38" spans="2:8" x14ac:dyDescent="0.25">
      <c r="B38" s="278" t="s">
        <v>68</v>
      </c>
      <c r="C38" s="289">
        <f>NPV($C$3,$D$19:$H$19)*(1-$C$4)</f>
        <v>11183608.56667804</v>
      </c>
      <c r="D38" s="288" t="s">
        <v>64</v>
      </c>
      <c r="E38" s="82"/>
      <c r="F38" s="290"/>
      <c r="H38" s="63"/>
    </row>
    <row r="39" spans="2:8" x14ac:dyDescent="0.25">
      <c r="B39" s="278" t="s">
        <v>69</v>
      </c>
      <c r="C39" s="289">
        <f>-NPV($C$3,$D$23:$H$23)*($C$4)</f>
        <v>-134742831.3592155</v>
      </c>
      <c r="D39" s="288" t="s">
        <v>64</v>
      </c>
      <c r="E39" s="82"/>
      <c r="F39" s="290"/>
      <c r="H39" s="63"/>
    </row>
    <row r="40" spans="2:8" x14ac:dyDescent="0.25">
      <c r="B40" s="278" t="s">
        <v>70</v>
      </c>
      <c r="C40" s="289">
        <f>-NPV($C$3,$D$24:$H$24)*(1-$C$4)</f>
        <v>-24938696.523645908</v>
      </c>
      <c r="D40" s="288" t="s">
        <v>64</v>
      </c>
      <c r="E40" s="82"/>
      <c r="F40" s="290"/>
      <c r="H40" s="63"/>
    </row>
    <row r="41" spans="2:8" x14ac:dyDescent="0.25">
      <c r="B41" s="278" t="s">
        <v>71</v>
      </c>
      <c r="C41" s="289">
        <f>NPV($C$3,$D$25:$H$25)</f>
        <v>747240763.10913181</v>
      </c>
      <c r="D41" s="288" t="s">
        <v>64</v>
      </c>
      <c r="E41" s="82"/>
      <c r="F41" s="179"/>
      <c r="H41" s="63"/>
    </row>
    <row r="42" spans="2:8" x14ac:dyDescent="0.25">
      <c r="B42" s="278" t="s">
        <v>72</v>
      </c>
      <c r="C42" s="289">
        <f>NPV($C$3,$D$26:$H$26)*(1-$C$4)</f>
        <v>0</v>
      </c>
      <c r="D42" s="288" t="s">
        <v>64</v>
      </c>
      <c r="E42" s="82"/>
      <c r="H42" s="63"/>
    </row>
    <row r="43" spans="2:8" x14ac:dyDescent="0.25">
      <c r="B43" s="278" t="s">
        <v>73</v>
      </c>
      <c r="C43" s="128">
        <f>-NPV(C3,D22:H22)*(1-$C$4)</f>
        <v>-417875.27382713521</v>
      </c>
      <c r="D43" s="288" t="s">
        <v>64</v>
      </c>
      <c r="E43" s="82"/>
      <c r="H43" s="63"/>
    </row>
    <row r="44" spans="2:8" x14ac:dyDescent="0.25">
      <c r="B44" s="278" t="s">
        <v>74</v>
      </c>
      <c r="C44" s="128">
        <f>(SUM((C33:C43,C45))/(1-'Receitas Irrecuperáveis'!$E$1)/(1-$C$5))*C5-((C40)/(1-$C$5))*C5</f>
        <v>2335943.0777818076</v>
      </c>
      <c r="D44" s="288" t="s">
        <v>64</v>
      </c>
      <c r="E44" s="82"/>
      <c r="F44" s="63"/>
      <c r="H44" s="63"/>
    </row>
    <row r="45" spans="2:8" x14ac:dyDescent="0.25">
      <c r="B45" s="278" t="s">
        <v>75</v>
      </c>
      <c r="C45" s="128">
        <f>NPV(C3,D20:H20)*(1-C4)</f>
        <v>352002.82115745486</v>
      </c>
      <c r="D45" s="288" t="s">
        <v>64</v>
      </c>
      <c r="E45" s="82"/>
      <c r="F45" s="63"/>
      <c r="H45" s="63"/>
    </row>
    <row r="46" spans="2:8" x14ac:dyDescent="0.25">
      <c r="B46" s="278" t="s">
        <v>76</v>
      </c>
      <c r="C46" s="128">
        <f>NPV(C3,D21:H21)*(1-C4)</f>
        <v>254642.97287417189</v>
      </c>
      <c r="D46" s="288" t="s">
        <v>64</v>
      </c>
      <c r="E46" s="82"/>
      <c r="H46" s="63"/>
    </row>
    <row r="47" spans="2:8" x14ac:dyDescent="0.25">
      <c r="B47" s="278"/>
      <c r="D47" s="288"/>
      <c r="E47" s="82"/>
      <c r="H47" s="63"/>
    </row>
    <row r="48" spans="2:8" x14ac:dyDescent="0.25">
      <c r="B48" s="287" t="s">
        <v>77</v>
      </c>
      <c r="C48" s="289"/>
      <c r="D48" s="288"/>
      <c r="E48" s="82"/>
      <c r="F48" s="291"/>
      <c r="H48" s="63"/>
    </row>
    <row r="49" spans="2:8" x14ac:dyDescent="0.25">
      <c r="B49" s="278" t="s">
        <v>78</v>
      </c>
      <c r="C49" s="289">
        <f>NPV($C$3,$D$27:$H$27)*(1-$C$4)</f>
        <v>1896531394.4552052</v>
      </c>
      <c r="D49" s="288" t="s">
        <v>60</v>
      </c>
      <c r="E49" s="82"/>
      <c r="F49" s="291"/>
      <c r="H49" s="63"/>
    </row>
    <row r="50" spans="2:8" x14ac:dyDescent="0.25">
      <c r="B50" s="278"/>
      <c r="D50" s="288"/>
      <c r="F50" s="177"/>
    </row>
    <row r="51" spans="2:8" ht="19.5" thickBot="1" x14ac:dyDescent="0.35">
      <c r="B51" s="292" t="s">
        <v>79</v>
      </c>
      <c r="C51" s="293">
        <f>SUM(C33:C46)/C49</f>
        <v>0.47952762158075019</v>
      </c>
      <c r="D51" s="294" t="s">
        <v>43</v>
      </c>
      <c r="E51" s="295"/>
      <c r="F51" s="296"/>
      <c r="G51" s="297"/>
      <c r="H51" s="82"/>
    </row>
    <row r="52" spans="2:8" x14ac:dyDescent="0.25">
      <c r="C52" s="289"/>
      <c r="F52" s="177"/>
    </row>
    <row r="54" spans="2:8" x14ac:dyDescent="0.25">
      <c r="B54" s="244"/>
      <c r="D54" s="82"/>
    </row>
    <row r="59" spans="2:8" x14ac:dyDescent="0.25">
      <c r="C59" s="177"/>
      <c r="D59" s="298"/>
      <c r="E59" s="178"/>
    </row>
    <row r="60" spans="2:8" x14ac:dyDescent="0.25">
      <c r="C60" s="177"/>
      <c r="D60" s="298"/>
      <c r="E60" s="178"/>
    </row>
    <row r="61" spans="2:8" x14ac:dyDescent="0.25">
      <c r="C61" s="177"/>
      <c r="D61" s="298"/>
      <c r="E61" s="178"/>
    </row>
    <row r="62" spans="2:8" x14ac:dyDescent="0.25">
      <c r="C62" s="177"/>
      <c r="D62" s="298"/>
      <c r="E62" s="178"/>
    </row>
    <row r="63" spans="2:8" x14ac:dyDescent="0.25">
      <c r="C63" s="177"/>
      <c r="D63" s="298"/>
      <c r="E63" s="178"/>
    </row>
    <row r="64" spans="2:8" x14ac:dyDescent="0.25">
      <c r="C64" s="177"/>
      <c r="D64" s="298"/>
      <c r="E64" s="178"/>
    </row>
    <row r="65" spans="3:8" x14ac:dyDescent="0.25">
      <c r="C65" s="177"/>
      <c r="D65" s="298"/>
      <c r="E65" s="178"/>
    </row>
    <row r="66" spans="3:8" x14ac:dyDescent="0.25">
      <c r="C66" s="177"/>
      <c r="D66" s="298"/>
      <c r="E66" s="178"/>
    </row>
    <row r="67" spans="3:8" x14ac:dyDescent="0.25">
      <c r="C67" s="289"/>
      <c r="D67" s="298"/>
      <c r="E67" s="178"/>
    </row>
    <row r="68" spans="3:8" x14ac:dyDescent="0.25">
      <c r="C68" s="177"/>
      <c r="D68" s="299"/>
    </row>
    <row r="69" spans="3:8" x14ac:dyDescent="0.25">
      <c r="C69" s="289"/>
    </row>
    <row r="71" spans="3:8" x14ac:dyDescent="0.25">
      <c r="C71" s="216"/>
    </row>
    <row r="72" spans="3:8" x14ac:dyDescent="0.25">
      <c r="C72" s="216"/>
    </row>
    <row r="75" spans="3:8" x14ac:dyDescent="0.25">
      <c r="D75" s="177"/>
      <c r="E75" s="177"/>
      <c r="F75" s="177"/>
      <c r="G75" s="177"/>
      <c r="H75" s="177"/>
    </row>
    <row r="76" spans="3:8" x14ac:dyDescent="0.25">
      <c r="D76" s="82"/>
      <c r="E76" s="82"/>
      <c r="F76" s="82"/>
      <c r="G76" s="82"/>
      <c r="H76" s="82"/>
    </row>
    <row r="77" spans="3:8" x14ac:dyDescent="0.25">
      <c r="H77" s="82"/>
    </row>
    <row r="78" spans="3:8" x14ac:dyDescent="0.25">
      <c r="C78" s="177"/>
    </row>
    <row r="81" spans="3:8" x14ac:dyDescent="0.25">
      <c r="C81" s="289"/>
    </row>
    <row r="82" spans="3:8" x14ac:dyDescent="0.25">
      <c r="D82" s="82"/>
      <c r="E82" s="82"/>
      <c r="F82" s="82"/>
      <c r="G82" s="82"/>
      <c r="H82" s="82"/>
    </row>
    <row r="83" spans="3:8" x14ac:dyDescent="0.25">
      <c r="H83" s="82"/>
    </row>
    <row r="84" spans="3:8" x14ac:dyDescent="0.25">
      <c r="C84" s="177"/>
    </row>
    <row r="91" spans="3:8" x14ac:dyDescent="0.25">
      <c r="C91" s="216"/>
    </row>
  </sheetData>
  <mergeCells count="1">
    <mergeCell ref="B11: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DFD6-9BE2-4E52-B7B9-653C5191242C}">
  <sheetPr>
    <tabColor rgb="FF007236"/>
  </sheetPr>
  <dimension ref="F8:F9"/>
  <sheetViews>
    <sheetView showGridLines="0" workbookViewId="0">
      <selection activeCell="F10" sqref="F10"/>
    </sheetView>
  </sheetViews>
  <sheetFormatPr defaultColWidth="9.140625" defaultRowHeight="15" x14ac:dyDescent="0.25"/>
  <sheetData>
    <row r="8" spans="6:6" x14ac:dyDescent="0.25">
      <c r="F8" t="s">
        <v>80</v>
      </c>
    </row>
    <row r="9" spans="6:6" x14ac:dyDescent="0.25">
      <c r="F9" t="s">
        <v>316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E733C-C521-4C5D-81FD-50D25046EFB0}">
  <sheetPr>
    <tabColor rgb="FF007A9C"/>
  </sheetPr>
  <dimension ref="F9:F10"/>
  <sheetViews>
    <sheetView showGridLines="0" workbookViewId="0">
      <selection activeCell="D19" sqref="D19"/>
    </sheetView>
  </sheetViews>
  <sheetFormatPr defaultColWidth="9.140625" defaultRowHeight="15" x14ac:dyDescent="0.25"/>
  <sheetData>
    <row r="9" spans="6:6" x14ac:dyDescent="0.25">
      <c r="F9" t="s">
        <v>81</v>
      </c>
    </row>
    <row r="10" spans="6:6" x14ac:dyDescent="0.25">
      <c r="F10" t="s">
        <v>82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D267-A279-417D-AFB6-50A9A67EA553}">
  <sheetPr codeName="Planilha24"/>
  <dimension ref="B1:N17"/>
  <sheetViews>
    <sheetView showGridLines="0" zoomScale="115" zoomScaleNormal="115" workbookViewId="0">
      <selection activeCell="B5" sqref="B5"/>
    </sheetView>
  </sheetViews>
  <sheetFormatPr defaultColWidth="9.140625" defaultRowHeight="12.75" x14ac:dyDescent="0.2"/>
  <cols>
    <col min="1" max="1" width="9.140625" style="217"/>
    <col min="2" max="2" width="33.140625" style="217" customWidth="1"/>
    <col min="3" max="7" width="19.140625" style="217" customWidth="1"/>
    <col min="8" max="8" width="15.42578125" style="217" customWidth="1"/>
    <col min="9" max="12" width="12.140625" style="217" bestFit="1" customWidth="1"/>
    <col min="13" max="13" width="12" style="217" bestFit="1" customWidth="1"/>
    <col min="14" max="47" width="12.140625" style="217" bestFit="1" customWidth="1"/>
    <col min="48" max="48" width="11.140625" style="217" bestFit="1" customWidth="1"/>
    <col min="49" max="49" width="12.140625" style="217" bestFit="1" customWidth="1"/>
    <col min="50" max="56" width="11.140625" style="217" bestFit="1" customWidth="1"/>
    <col min="57" max="16384" width="9.140625" style="217"/>
  </cols>
  <sheetData>
    <row r="1" spans="2:14" ht="45" customHeight="1" thickBot="1" x14ac:dyDescent="0.25">
      <c r="D1" s="242" t="s">
        <v>322</v>
      </c>
      <c r="E1" s="243">
        <v>2.7999999999999998E-4</v>
      </c>
      <c r="M1" s="218"/>
      <c r="N1" s="218"/>
    </row>
    <row r="2" spans="2:14" x14ac:dyDescent="0.2">
      <c r="M2" s="218"/>
      <c r="N2" s="218"/>
    </row>
    <row r="3" spans="2:14" ht="13.5" thickBot="1" x14ac:dyDescent="0.25">
      <c r="H3" s="215"/>
      <c r="I3" s="215"/>
      <c r="J3" s="215"/>
      <c r="M3" s="218"/>
      <c r="N3" s="218"/>
    </row>
    <row r="4" spans="2:14" ht="13.5" thickBot="1" x14ac:dyDescent="0.25">
      <c r="B4" s="223" t="s">
        <v>167</v>
      </c>
      <c r="C4" s="224">
        <f>'Custo Gás'!C4</f>
        <v>2.9410174071038346</v>
      </c>
      <c r="D4" s="224">
        <f>'Custo Gás'!D4</f>
        <v>2.8408978918827326</v>
      </c>
      <c r="E4" s="224">
        <f>'Custo Gás'!E4</f>
        <v>2.7954394169583714</v>
      </c>
      <c r="F4" s="224">
        <f>'Custo Gás'!F4</f>
        <v>2.7647054021601205</v>
      </c>
      <c r="G4" s="225">
        <f>'Custo Gás'!G4</f>
        <v>2.7477626109681674</v>
      </c>
      <c r="H4" s="215"/>
      <c r="I4" s="215"/>
      <c r="J4" s="215"/>
      <c r="M4" s="218"/>
      <c r="N4" s="218"/>
    </row>
    <row r="5" spans="2:14" x14ac:dyDescent="0.2">
      <c r="B5" s="226" t="s">
        <v>168</v>
      </c>
      <c r="C5" s="227">
        <v>6</v>
      </c>
      <c r="D5" s="227">
        <v>7</v>
      </c>
      <c r="E5" s="227">
        <v>8</v>
      </c>
      <c r="F5" s="227">
        <v>9</v>
      </c>
      <c r="G5" s="228">
        <v>10</v>
      </c>
      <c r="M5" s="218"/>
      <c r="N5" s="218"/>
    </row>
    <row r="6" spans="2:14" x14ac:dyDescent="0.2">
      <c r="B6" s="229" t="s">
        <v>169</v>
      </c>
      <c r="C6" s="234">
        <f>('Volume '!C37)*365*C4*1000</f>
        <v>449450176.90036869</v>
      </c>
      <c r="D6" s="234">
        <f>('Volume '!D37)*365*D4*1000</f>
        <v>457671099.85872185</v>
      </c>
      <c r="E6" s="234">
        <f>('Volume '!E37)*366*E4*1000</f>
        <v>478817218.94285607</v>
      </c>
      <c r="F6" s="234">
        <f>('Volume '!F37)*365*F4*1000</f>
        <v>505417143.52951729</v>
      </c>
      <c r="G6" s="235">
        <f>('Volume '!G37)*365*G4*1000</f>
        <v>556280693.91774857</v>
      </c>
      <c r="M6" s="218"/>
      <c r="N6" s="218"/>
    </row>
    <row r="7" spans="2:14" x14ac:dyDescent="0.2">
      <c r="B7" s="230" t="s">
        <v>170</v>
      </c>
      <c r="C7" s="234">
        <f>(((SUM(P0!$C$33:$C$45)*1/(1-$E$1))/P0!$C$49)*P0!D8)</f>
        <v>323028120.42832661</v>
      </c>
      <c r="D7" s="234">
        <f>(((SUM(P0!$C$33:$C$45)*1/(1-$E$1))/P0!$C$49)*P0!E8)</f>
        <v>329559827.86871666</v>
      </c>
      <c r="E7" s="234">
        <f>(((SUM(P0!$C$33:$C$45)*1/(1-$E$1))/P0!$C$49)*P0!F8)</f>
        <v>336796662.23432243</v>
      </c>
      <c r="F7" s="234">
        <f>(((SUM(P0!$C$33:$C$45)*1/(1-$E$1))/P0!$C$49)*P0!G8)</f>
        <v>386029044.50106537</v>
      </c>
      <c r="G7" s="235">
        <f>(((SUM(P0!$C$33:$C$45)*1/(1-$E$1))/P0!$C$49)*P0!H8)</f>
        <v>396461246.39891177</v>
      </c>
      <c r="M7" s="218"/>
      <c r="N7" s="218"/>
    </row>
    <row r="8" spans="2:14" ht="13.5" thickBot="1" x14ac:dyDescent="0.25">
      <c r="B8" s="239" t="s">
        <v>171</v>
      </c>
      <c r="C8" s="240">
        <f>C6+C7</f>
        <v>772478297.3286953</v>
      </c>
      <c r="D8" s="240">
        <f t="shared" ref="D8:E8" si="0">D6+D7</f>
        <v>787230927.72743845</v>
      </c>
      <c r="E8" s="240">
        <f t="shared" si="0"/>
        <v>815613881.1771785</v>
      </c>
      <c r="F8" s="240">
        <f>F6+F7</f>
        <v>891446188.03058267</v>
      </c>
      <c r="G8" s="241">
        <f>G6+G7</f>
        <v>952741940.3166604</v>
      </c>
      <c r="M8" s="218"/>
      <c r="N8" s="218"/>
    </row>
    <row r="9" spans="2:14" ht="13.5" thickBot="1" x14ac:dyDescent="0.25">
      <c r="M9" s="218"/>
      <c r="N9" s="218"/>
    </row>
    <row r="10" spans="2:14" x14ac:dyDescent="0.2">
      <c r="B10" s="231" t="s">
        <v>1</v>
      </c>
      <c r="C10" s="232">
        <v>6</v>
      </c>
      <c r="D10" s="232">
        <v>7</v>
      </c>
      <c r="E10" s="232">
        <v>8</v>
      </c>
      <c r="F10" s="232">
        <v>9</v>
      </c>
      <c r="G10" s="233">
        <v>10</v>
      </c>
      <c r="M10" s="218"/>
      <c r="N10" s="218"/>
    </row>
    <row r="11" spans="2:14" ht="13.5" thickBot="1" x14ac:dyDescent="0.25">
      <c r="B11" s="236" t="s">
        <v>172</v>
      </c>
      <c r="C11" s="237">
        <f>C8*$E$1</f>
        <v>216293.92325203467</v>
      </c>
      <c r="D11" s="237">
        <f>D8*$E$1</f>
        <v>220424.65976368275</v>
      </c>
      <c r="E11" s="237">
        <f>E8*$E$1</f>
        <v>228371.88672960995</v>
      </c>
      <c r="F11" s="237">
        <f>F8*$E$1</f>
        <v>249604.93264856312</v>
      </c>
      <c r="G11" s="238">
        <f>G8*$E$1</f>
        <v>266767.7432886649</v>
      </c>
      <c r="H11" s="219"/>
      <c r="I11" s="219"/>
      <c r="J11" s="219"/>
      <c r="M11" s="218"/>
      <c r="N11" s="218"/>
    </row>
    <row r="13" spans="2:14" x14ac:dyDescent="0.2">
      <c r="C13" s="218"/>
      <c r="D13" s="218"/>
      <c r="E13" s="218"/>
      <c r="F13" s="218"/>
      <c r="G13" s="218"/>
    </row>
    <row r="14" spans="2:14" x14ac:dyDescent="0.2">
      <c r="B14" s="220"/>
      <c r="C14" s="221"/>
      <c r="D14" s="221"/>
      <c r="E14" s="221"/>
      <c r="F14" s="221"/>
      <c r="G14" s="221"/>
    </row>
    <row r="15" spans="2:14" x14ac:dyDescent="0.2">
      <c r="B15" s="220"/>
      <c r="C15" s="222"/>
      <c r="D15" s="222"/>
      <c r="E15" s="222"/>
      <c r="F15" s="222"/>
      <c r="G15" s="222"/>
    </row>
    <row r="16" spans="2:14" x14ac:dyDescent="0.2">
      <c r="B16" s="220"/>
    </row>
    <row r="17" spans="2:2" x14ac:dyDescent="0.2">
      <c r="B17" s="22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C466-E35B-4A17-8A02-94AE1CB8784A}">
  <sheetPr codeName="Planilha18"/>
  <dimension ref="A1:BR77"/>
  <sheetViews>
    <sheetView showGridLines="0" topLeftCell="A49" zoomScale="85" zoomScaleNormal="85" workbookViewId="0">
      <selection activeCell="A66" sqref="A66"/>
    </sheetView>
  </sheetViews>
  <sheetFormatPr defaultColWidth="8.85546875" defaultRowHeight="15" x14ac:dyDescent="0.25"/>
  <cols>
    <col min="1" max="1" width="30.5703125" style="14" customWidth="1"/>
    <col min="2" max="2" width="18.140625" style="14" customWidth="1"/>
    <col min="3" max="3" width="16.140625" style="14" customWidth="1"/>
    <col min="4" max="4" width="13.5703125" style="14" customWidth="1"/>
    <col min="5" max="5" width="15" style="14" customWidth="1"/>
    <col min="6" max="6" width="13.85546875" style="14" customWidth="1"/>
    <col min="7" max="7" width="16.5703125" style="14" customWidth="1"/>
    <col min="8" max="8" width="14.140625" style="14" bestFit="1" customWidth="1"/>
    <col min="9" max="9" width="15.42578125" style="14" customWidth="1"/>
    <col min="10" max="10" width="16.28515625" style="14" customWidth="1"/>
    <col min="11" max="12" width="13.42578125" style="14" customWidth="1"/>
    <col min="13" max="13" width="32" style="14" customWidth="1"/>
    <col min="14" max="70" width="13.42578125" style="14" customWidth="1"/>
    <col min="71" max="16384" width="8.85546875" style="14"/>
  </cols>
  <sheetData>
    <row r="1" spans="1:70" x14ac:dyDescent="0.25"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33" x14ac:dyDescent="0.3">
      <c r="A2" s="194" t="s">
        <v>123</v>
      </c>
      <c r="B2" s="195" t="s">
        <v>124</v>
      </c>
      <c r="C2" s="40"/>
      <c r="D2" s="22"/>
      <c r="E2" s="22"/>
      <c r="F2" s="22"/>
      <c r="G2" s="22"/>
      <c r="H2" s="22"/>
      <c r="I2" s="2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70" ht="16.5" x14ac:dyDescent="0.3">
      <c r="A3" s="196" t="s">
        <v>114</v>
      </c>
      <c r="B3" s="192">
        <v>33000000</v>
      </c>
      <c r="C3" s="39"/>
      <c r="D3" s="23"/>
      <c r="E3" s="23"/>
      <c r="F3" s="23"/>
      <c r="G3" s="23"/>
      <c r="H3" s="23"/>
      <c r="I3" s="2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</row>
    <row r="4" spans="1:70" ht="16.5" x14ac:dyDescent="0.3">
      <c r="A4" s="196" t="s">
        <v>115</v>
      </c>
      <c r="B4" s="192"/>
      <c r="C4" s="39"/>
      <c r="D4" s="23"/>
      <c r="E4" s="23"/>
      <c r="F4" s="23"/>
      <c r="G4" s="23"/>
      <c r="H4" s="23"/>
      <c r="I4" s="23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</row>
    <row r="5" spans="1:70" ht="16.5" x14ac:dyDescent="0.3">
      <c r="A5" s="196" t="s">
        <v>116</v>
      </c>
      <c r="B5" s="192">
        <v>12000000</v>
      </c>
      <c r="C5" s="39"/>
      <c r="D5" s="23"/>
      <c r="E5" s="23"/>
      <c r="F5" s="23"/>
      <c r="G5" s="23"/>
      <c r="H5" s="23"/>
      <c r="I5" s="23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ht="16.5" x14ac:dyDescent="0.3">
      <c r="A6" s="197" t="s">
        <v>117</v>
      </c>
      <c r="B6" s="193">
        <v>6000000</v>
      </c>
      <c r="C6" s="39"/>
      <c r="D6" s="23"/>
      <c r="E6" s="23"/>
      <c r="F6" s="23"/>
      <c r="G6" s="23"/>
      <c r="H6" s="23"/>
      <c r="I6" s="23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70" ht="16.5" x14ac:dyDescent="0.3">
      <c r="B7" s="28"/>
      <c r="C7" s="40" t="s">
        <v>125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70" ht="16.5" x14ac:dyDescent="0.3">
      <c r="A8" s="199" t="s">
        <v>114</v>
      </c>
      <c r="B8" s="198">
        <v>33000000</v>
      </c>
      <c r="D8" s="24"/>
      <c r="E8" s="24"/>
      <c r="F8" s="24"/>
      <c r="G8" s="24"/>
      <c r="H8" s="24"/>
      <c r="I8" s="2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</row>
    <row r="9" spans="1:70" ht="16.5" x14ac:dyDescent="0.3">
      <c r="A9" s="196" t="s">
        <v>116</v>
      </c>
      <c r="B9" s="192">
        <v>12000000</v>
      </c>
      <c r="D9" s="24"/>
      <c r="E9" s="24"/>
      <c r="F9" s="24"/>
      <c r="G9" s="24"/>
      <c r="H9" s="24"/>
      <c r="I9" s="2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70" ht="17.25" thickBot="1" x14ac:dyDescent="0.35">
      <c r="A10" s="197" t="s">
        <v>117</v>
      </c>
      <c r="B10" s="193">
        <v>6000000</v>
      </c>
      <c r="D10" s="24"/>
      <c r="E10" s="24"/>
      <c r="F10" s="24"/>
      <c r="G10" s="24"/>
      <c r="H10" s="24"/>
      <c r="I10" s="2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</row>
    <row r="11" spans="1:70" ht="16.5" x14ac:dyDescent="0.3">
      <c r="B11" s="28"/>
      <c r="C11" s="331" t="s">
        <v>126</v>
      </c>
      <c r="D11" s="332"/>
      <c r="E11" s="331" t="s">
        <v>127</v>
      </c>
      <c r="F11" s="33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</row>
    <row r="12" spans="1:70" ht="16.5" x14ac:dyDescent="0.3">
      <c r="A12" s="194" t="s">
        <v>128</v>
      </c>
      <c r="B12" s="195"/>
      <c r="C12" s="200" t="s">
        <v>129</v>
      </c>
      <c r="D12" s="201" t="s">
        <v>130</v>
      </c>
      <c r="E12" s="200" t="s">
        <v>131</v>
      </c>
      <c r="F12" s="201" t="s">
        <v>130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1:70" ht="16.5" x14ac:dyDescent="0.3">
      <c r="A13" s="196" t="s">
        <v>114</v>
      </c>
      <c r="B13" s="192">
        <v>33000000</v>
      </c>
      <c r="C13" s="29">
        <v>243925.58</v>
      </c>
      <c r="D13" s="26">
        <v>4.6300000000000001E-2</v>
      </c>
      <c r="E13" s="31">
        <v>0.01</v>
      </c>
      <c r="F13" s="32">
        <v>0.06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</row>
    <row r="14" spans="1:70" ht="16.5" x14ac:dyDescent="0.3">
      <c r="A14" s="196" t="s">
        <v>116</v>
      </c>
      <c r="B14" s="192">
        <v>12000000</v>
      </c>
      <c r="C14" s="29">
        <v>204285.94</v>
      </c>
      <c r="D14" s="26">
        <v>7.46E-2</v>
      </c>
      <c r="E14" s="31">
        <v>0.02</v>
      </c>
      <c r="F14" s="32">
        <v>0.05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</row>
    <row r="15" spans="1:70" ht="17.25" thickBot="1" x14ac:dyDescent="0.35">
      <c r="A15" s="197" t="s">
        <v>117</v>
      </c>
      <c r="B15" s="193">
        <v>6000000</v>
      </c>
      <c r="C15" s="30">
        <v>131257.23000000001</v>
      </c>
      <c r="D15" s="27">
        <v>9.7299999999999998E-2</v>
      </c>
      <c r="E15" s="33">
        <v>0.02</v>
      </c>
      <c r="F15" s="34">
        <v>0.05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</row>
    <row r="16" spans="1:70" x14ac:dyDescent="0.25">
      <c r="A16"/>
      <c r="B16"/>
      <c r="C16" s="14" t="s">
        <v>132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</row>
    <row r="17" spans="1:70" x14ac:dyDescent="0.25"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</row>
    <row r="19" spans="1:70" x14ac:dyDescent="0.25">
      <c r="L19" s="15"/>
      <c r="P19" s="15"/>
    </row>
    <row r="23" spans="1:70" ht="16.5" x14ac:dyDescent="0.25">
      <c r="A23" s="202" t="s">
        <v>49</v>
      </c>
      <c r="B23" s="202" t="s">
        <v>83</v>
      </c>
      <c r="C23" s="202" t="s">
        <v>84</v>
      </c>
      <c r="D23" s="202" t="s">
        <v>85</v>
      </c>
      <c r="E23" s="202" t="s">
        <v>86</v>
      </c>
      <c r="F23" s="202" t="s">
        <v>87</v>
      </c>
    </row>
    <row r="24" spans="1:70" x14ac:dyDescent="0.25">
      <c r="A24" s="14" t="s">
        <v>133</v>
      </c>
      <c r="B24" s="15">
        <f>+LBst!G69</f>
        <v>11839928.7744078</v>
      </c>
      <c r="C24" s="15">
        <f>+LBst!H69</f>
        <v>7059221.4891528003</v>
      </c>
      <c r="D24" s="15">
        <f>+LBst!I69</f>
        <v>7059221.4891528003</v>
      </c>
      <c r="E24" s="15">
        <f>+LBst!J69</f>
        <v>7059221.4891528003</v>
      </c>
      <c r="F24" s="15">
        <f>+LBst!K69</f>
        <v>7059221.4891528003</v>
      </c>
    </row>
    <row r="25" spans="1:70" x14ac:dyDescent="0.25">
      <c r="A25" s="35"/>
      <c r="B25" s="36"/>
      <c r="C25" s="36"/>
      <c r="D25" s="36"/>
      <c r="E25" s="36"/>
      <c r="F25" s="36"/>
      <c r="K25" s="15"/>
      <c r="L25" s="15"/>
    </row>
    <row r="26" spans="1:70" x14ac:dyDescent="0.25">
      <c r="A26" s="14" t="s">
        <v>324</v>
      </c>
      <c r="B26" s="15">
        <f>B24</f>
        <v>11839928.7744078</v>
      </c>
      <c r="C26" s="15">
        <f t="shared" ref="C26:F26" si="0">C24</f>
        <v>7059221.4891528003</v>
      </c>
      <c r="D26" s="15">
        <f t="shared" si="0"/>
        <v>7059221.4891528003</v>
      </c>
      <c r="E26" s="15">
        <f t="shared" si="0"/>
        <v>7059221.4891528003</v>
      </c>
      <c r="F26" s="15">
        <f t="shared" si="0"/>
        <v>7059221.4891528003</v>
      </c>
    </row>
    <row r="27" spans="1:70" x14ac:dyDescent="0.25">
      <c r="A27" s="14" t="s">
        <v>134</v>
      </c>
      <c r="B27" s="15">
        <f>P0!D9*P0!$C$7*P0!$D$7</f>
        <v>260364.55921953125</v>
      </c>
      <c r="C27" s="15">
        <f>P0!E9*P0!$C$7*P0!$D$7</f>
        <v>250219.64672343753</v>
      </c>
      <c r="D27" s="15">
        <f>P0!F9*P0!$C$7*P0!$D$7</f>
        <v>250905.18000213188</v>
      </c>
      <c r="E27" s="15">
        <f>P0!G9*P0!$C$7*P0!$D$7</f>
        <v>250219.64672343753</v>
      </c>
      <c r="F27" s="15">
        <f>P0!H9*P0!$C$7*P0!$D$7</f>
        <v>250219.64672343753</v>
      </c>
      <c r="G27" s="37"/>
      <c r="H27" s="38"/>
    </row>
    <row r="28" spans="1:70" ht="16.5" x14ac:dyDescent="0.3">
      <c r="A28" s="203" t="s">
        <v>135</v>
      </c>
      <c r="B28" s="203">
        <f>B26-B27</f>
        <v>11579564.215188269</v>
      </c>
      <c r="C28" s="203">
        <f t="shared" ref="C28:F28" si="1">C26-C27</f>
        <v>6809001.8424293632</v>
      </c>
      <c r="D28" s="203">
        <f t="shared" si="1"/>
        <v>6808316.3091506688</v>
      </c>
      <c r="E28" s="203">
        <f t="shared" si="1"/>
        <v>6809001.8424293632</v>
      </c>
      <c r="F28" s="203">
        <f t="shared" si="1"/>
        <v>6809001.8424293632</v>
      </c>
    </row>
    <row r="29" spans="1:70" x14ac:dyDescent="0.25">
      <c r="B29" s="15"/>
      <c r="C29" s="15"/>
      <c r="D29" s="15"/>
      <c r="E29" s="15"/>
      <c r="F29" s="15"/>
    </row>
    <row r="30" spans="1:70" x14ac:dyDescent="0.25">
      <c r="B30" s="15"/>
    </row>
    <row r="31" spans="1:70" x14ac:dyDescent="0.25">
      <c r="A31" s="14" t="s">
        <v>150</v>
      </c>
    </row>
    <row r="32" spans="1:70" x14ac:dyDescent="0.25">
      <c r="A32" s="14" t="s">
        <v>151</v>
      </c>
    </row>
    <row r="33" spans="1:13" x14ac:dyDescent="0.25">
      <c r="A33" s="204" t="s">
        <v>136</v>
      </c>
      <c r="B33" s="45" t="s">
        <v>137</v>
      </c>
      <c r="C33" s="45" t="s">
        <v>138</v>
      </c>
      <c r="D33" s="45" t="s">
        <v>139</v>
      </c>
      <c r="E33" s="45" t="s">
        <v>140</v>
      </c>
      <c r="F33" s="45" t="s">
        <v>310</v>
      </c>
      <c r="G33" s="205" t="s">
        <v>142</v>
      </c>
      <c r="H33" s="205" t="s">
        <v>143</v>
      </c>
      <c r="I33" s="205" t="s">
        <v>144</v>
      </c>
      <c r="J33" s="205" t="s">
        <v>145</v>
      </c>
      <c r="K33" s="205" t="s">
        <v>146</v>
      </c>
      <c r="M33" s="14" t="s">
        <v>311</v>
      </c>
    </row>
    <row r="34" spans="1:13" x14ac:dyDescent="0.25">
      <c r="A34" s="14" t="s">
        <v>147</v>
      </c>
      <c r="B34" s="28">
        <v>384570656</v>
      </c>
      <c r="C34" s="28">
        <v>228918089</v>
      </c>
      <c r="D34" s="28">
        <v>66593330</v>
      </c>
      <c r="E34" s="28">
        <v>7066354</v>
      </c>
      <c r="F34" s="28">
        <v>53638069.5</v>
      </c>
      <c r="G34" s="28">
        <v>42432584.5</v>
      </c>
      <c r="H34" s="28">
        <v>42432584.5</v>
      </c>
      <c r="I34" s="28">
        <v>42432584.5</v>
      </c>
      <c r="J34" s="28">
        <v>42432584.5</v>
      </c>
      <c r="K34" s="28">
        <v>42432584.5</v>
      </c>
    </row>
    <row r="35" spans="1:13" x14ac:dyDescent="0.25">
      <c r="A35" s="14" t="s">
        <v>148</v>
      </c>
      <c r="B35" s="28">
        <v>0</v>
      </c>
      <c r="C35" s="28">
        <v>4204176</v>
      </c>
      <c r="D35" s="28">
        <v>68649909</v>
      </c>
      <c r="E35" s="28">
        <v>6915199</v>
      </c>
      <c r="F35" s="28">
        <v>1246990.5</v>
      </c>
      <c r="G35" s="46">
        <v>1184256.25</v>
      </c>
    </row>
    <row r="36" spans="1:13" x14ac:dyDescent="0.25">
      <c r="A36" s="14" t="s">
        <v>149</v>
      </c>
      <c r="B36" s="28">
        <v>0</v>
      </c>
      <c r="C36" s="28">
        <v>3596155</v>
      </c>
      <c r="D36" s="28">
        <v>136604124</v>
      </c>
      <c r="E36" s="28">
        <v>13918540</v>
      </c>
      <c r="F36" s="28">
        <v>3060444</v>
      </c>
      <c r="G36" s="46">
        <v>536131.66666666674</v>
      </c>
    </row>
    <row r="37" spans="1:13" x14ac:dyDescent="0.25">
      <c r="A37" s="206" t="s">
        <v>120</v>
      </c>
      <c r="B37" s="207">
        <f>SUM(B34:B36)</f>
        <v>384570656</v>
      </c>
      <c r="C37" s="207">
        <f t="shared" ref="C37:F37" si="2">SUM(C34:C36)</f>
        <v>236718420</v>
      </c>
      <c r="D37" s="207">
        <f t="shared" si="2"/>
        <v>271847363</v>
      </c>
      <c r="E37" s="207">
        <f t="shared" si="2"/>
        <v>27900093</v>
      </c>
      <c r="F37" s="207">
        <f t="shared" si="2"/>
        <v>57945504</v>
      </c>
      <c r="G37" s="207">
        <f>SUM(G34:G35)</f>
        <v>43616840.75</v>
      </c>
      <c r="H37" s="207">
        <f t="shared" ref="H37:K37" si="3">SUM(H34:H35)</f>
        <v>42432584.5</v>
      </c>
      <c r="I37" s="207">
        <f t="shared" si="3"/>
        <v>42432584.5</v>
      </c>
      <c r="J37" s="207">
        <f t="shared" si="3"/>
        <v>42432584.5</v>
      </c>
      <c r="K37" s="207">
        <f t="shared" si="3"/>
        <v>42432584.5</v>
      </c>
    </row>
    <row r="39" spans="1:13" x14ac:dyDescent="0.25">
      <c r="A39" s="14" t="s">
        <v>323</v>
      </c>
    </row>
    <row r="40" spans="1:13" x14ac:dyDescent="0.25">
      <c r="A40" s="204" t="s">
        <v>136</v>
      </c>
      <c r="B40" s="45" t="s">
        <v>137</v>
      </c>
      <c r="C40" s="45" t="s">
        <v>138</v>
      </c>
      <c r="D40" s="45" t="s">
        <v>139</v>
      </c>
      <c r="E40" s="45" t="s">
        <v>140</v>
      </c>
      <c r="F40" s="45" t="s">
        <v>141</v>
      </c>
      <c r="G40" s="205" t="s">
        <v>142</v>
      </c>
      <c r="H40" s="205" t="s">
        <v>143</v>
      </c>
      <c r="I40" s="205" t="s">
        <v>144</v>
      </c>
      <c r="J40" s="205" t="s">
        <v>145</v>
      </c>
      <c r="K40" s="205" t="s">
        <v>146</v>
      </c>
    </row>
    <row r="41" spans="1:13" x14ac:dyDescent="0.25">
      <c r="A41" s="14" t="s">
        <v>147</v>
      </c>
      <c r="G41" s="46">
        <f>G34/365/1000</f>
        <v>116.25365616438356</v>
      </c>
      <c r="H41" s="46">
        <f>H34/365/1000</f>
        <v>116.25365616438356</v>
      </c>
      <c r="I41" s="46">
        <f>I34/365/1000</f>
        <v>116.25365616438356</v>
      </c>
      <c r="J41" s="46">
        <f>J34/365/1000</f>
        <v>116.25365616438356</v>
      </c>
      <c r="K41" s="46">
        <f>K34/365/1000</f>
        <v>116.25365616438356</v>
      </c>
    </row>
    <row r="42" spans="1:13" x14ac:dyDescent="0.25">
      <c r="A42" s="14" t="s">
        <v>148</v>
      </c>
      <c r="G42" s="46">
        <f>G35/365/1000</f>
        <v>3.2445376712328766</v>
      </c>
    </row>
    <row r="43" spans="1:13" x14ac:dyDescent="0.25">
      <c r="A43" s="14" t="s">
        <v>149</v>
      </c>
      <c r="G43" s="46">
        <f>G36/365/1000</f>
        <v>1.4688538812785392</v>
      </c>
    </row>
    <row r="44" spans="1:13" x14ac:dyDescent="0.25">
      <c r="A44"/>
    </row>
    <row r="46" spans="1:13" x14ac:dyDescent="0.25">
      <c r="A46" s="49" t="s">
        <v>152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3" x14ac:dyDescent="0.25">
      <c r="A47" s="14" t="s">
        <v>153</v>
      </c>
    </row>
    <row r="48" spans="1:13" x14ac:dyDescent="0.25">
      <c r="A48" s="14" t="s">
        <v>154</v>
      </c>
    </row>
    <row r="49" spans="1:18" x14ac:dyDescent="0.25">
      <c r="A49" s="204" t="s">
        <v>136</v>
      </c>
      <c r="B49" s="45" t="s">
        <v>137</v>
      </c>
      <c r="C49" s="45" t="s">
        <v>138</v>
      </c>
      <c r="D49" s="45" t="s">
        <v>139</v>
      </c>
      <c r="E49" s="45" t="s">
        <v>140</v>
      </c>
      <c r="F49" s="45" t="s">
        <v>141</v>
      </c>
      <c r="G49" s="205" t="s">
        <v>142</v>
      </c>
      <c r="H49" s="205" t="s">
        <v>143</v>
      </c>
      <c r="I49" s="205" t="s">
        <v>144</v>
      </c>
      <c r="J49" s="205" t="s">
        <v>145</v>
      </c>
      <c r="K49" s="205" t="s">
        <v>146</v>
      </c>
    </row>
    <row r="50" spans="1:18" x14ac:dyDescent="0.25">
      <c r="A50" s="14" t="s">
        <v>147</v>
      </c>
      <c r="G50" s="15">
        <f>$C$13*12+G34*$D$13</f>
        <v>4891735.6223499998</v>
      </c>
      <c r="H50" s="15">
        <f>$C$13*12+H34*$D$13</f>
        <v>4891735.6223499998</v>
      </c>
      <c r="I50" s="15">
        <f>$C$13*12+I34*$D$13</f>
        <v>4891735.6223499998</v>
      </c>
      <c r="J50" s="15">
        <f>$C$13*12+J34*$D$13</f>
        <v>4891735.6223499998</v>
      </c>
      <c r="K50" s="15">
        <f>$C$13*12+K34*$D$13</f>
        <v>4891735.6223499998</v>
      </c>
    </row>
    <row r="51" spans="1:18" x14ac:dyDescent="0.25">
      <c r="A51" s="14" t="s">
        <v>148</v>
      </c>
      <c r="G51" s="15">
        <f>$C$14*12+G35*$D$14</f>
        <v>2539776.7962500001</v>
      </c>
    </row>
    <row r="52" spans="1:18" x14ac:dyDescent="0.25">
      <c r="A52" s="14" t="s">
        <v>149</v>
      </c>
      <c r="G52" s="15">
        <f>$C$15*12+G36*$D$15</f>
        <v>1627252.371166667</v>
      </c>
    </row>
    <row r="53" spans="1:18" x14ac:dyDescent="0.25">
      <c r="G53" s="207">
        <f>SUM(G50:G52)</f>
        <v>9058764.7897666674</v>
      </c>
      <c r="H53" s="207">
        <f t="shared" ref="H53:K53" si="4">SUM(H50:H52)</f>
        <v>4891735.6223499998</v>
      </c>
      <c r="I53" s="207">
        <f t="shared" si="4"/>
        <v>4891735.6223499998</v>
      </c>
      <c r="J53" s="207">
        <f t="shared" si="4"/>
        <v>4891735.6223499998</v>
      </c>
      <c r="K53" s="207">
        <f t="shared" si="4"/>
        <v>4891735.6223499998</v>
      </c>
    </row>
    <row r="55" spans="1:18" x14ac:dyDescent="0.25">
      <c r="A55" s="14" t="s">
        <v>155</v>
      </c>
    </row>
    <row r="56" spans="1:18" x14ac:dyDescent="0.25">
      <c r="A56" s="14" t="s">
        <v>154</v>
      </c>
    </row>
    <row r="57" spans="1:18" x14ac:dyDescent="0.25">
      <c r="A57" s="204" t="s">
        <v>136</v>
      </c>
      <c r="B57" s="45" t="s">
        <v>137</v>
      </c>
      <c r="C57" s="45" t="s">
        <v>138</v>
      </c>
      <c r="D57" s="45" t="s">
        <v>139</v>
      </c>
      <c r="E57" s="45" t="s">
        <v>140</v>
      </c>
      <c r="F57" s="45" t="s">
        <v>141</v>
      </c>
      <c r="G57" s="205" t="s">
        <v>142</v>
      </c>
      <c r="H57" s="205" t="s">
        <v>143</v>
      </c>
      <c r="I57" s="205" t="s">
        <v>144</v>
      </c>
      <c r="J57" s="205" t="s">
        <v>145</v>
      </c>
      <c r="K57" s="205" t="s">
        <v>146</v>
      </c>
    </row>
    <row r="58" spans="1:18" x14ac:dyDescent="0.25">
      <c r="A58" s="14" t="str">
        <f>A34</f>
        <v>LINHARES GERACAO SA</v>
      </c>
      <c r="G58" s="48">
        <f>$B$13*$E$13*12+$F$13*G34</f>
        <v>6505955.0700000003</v>
      </c>
      <c r="H58" s="48">
        <f>$B$13*$E$13*12+$F$13*H34</f>
        <v>6505955.0700000003</v>
      </c>
      <c r="I58" s="48">
        <f>$B$13*$E$13*12+$F$13*I34</f>
        <v>6505955.0700000003</v>
      </c>
      <c r="J58" s="48">
        <f>$B$13*$E$13*12+$F$13*J34</f>
        <v>6505955.0700000003</v>
      </c>
      <c r="K58" s="48">
        <f>$B$13*$E$13*12+$F$13*K34</f>
        <v>6505955.0700000003</v>
      </c>
    </row>
    <row r="59" spans="1:18" x14ac:dyDescent="0.25">
      <c r="A59" s="14" t="str">
        <f>A35</f>
        <v>TERMELETRICA VIANA S/A</v>
      </c>
      <c r="G59" s="48">
        <f>$B$14*$E$14*12+$F$14*G35</f>
        <v>2939212.8125</v>
      </c>
      <c r="M59"/>
      <c r="N59"/>
      <c r="O59"/>
      <c r="P59"/>
      <c r="Q59"/>
      <c r="R59"/>
    </row>
    <row r="60" spans="1:18" x14ac:dyDescent="0.25">
      <c r="A60" s="14" t="str">
        <f>A36</f>
        <v>POVOACAO ENERGIA S.A</v>
      </c>
      <c r="G60" s="48">
        <f>$B$15*$E$15*12+$F$15*G36</f>
        <v>1466806.5833333333</v>
      </c>
    </row>
    <row r="61" spans="1:18" x14ac:dyDescent="0.25">
      <c r="G61" s="207">
        <f>SUM(G58:G60)</f>
        <v>10911974.465833334</v>
      </c>
      <c r="H61" s="207">
        <f t="shared" ref="H61:K61" si="5">SUM(H58:H60)</f>
        <v>6505955.0700000003</v>
      </c>
      <c r="I61" s="207">
        <f t="shared" si="5"/>
        <v>6505955.0700000003</v>
      </c>
      <c r="J61" s="207">
        <f t="shared" si="5"/>
        <v>6505955.0700000003</v>
      </c>
      <c r="K61" s="207">
        <f t="shared" si="5"/>
        <v>6505955.0700000003</v>
      </c>
    </row>
    <row r="64" spans="1:18" x14ac:dyDescent="0.25">
      <c r="A64" s="49" t="s">
        <v>156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4" x14ac:dyDescent="0.25">
      <c r="A65" s="14" t="s">
        <v>325</v>
      </c>
    </row>
    <row r="66" spans="1:14" x14ac:dyDescent="0.25">
      <c r="G66" s="14">
        <v>1.08504</v>
      </c>
      <c r="H66" s="14">
        <f>G66</f>
        <v>1.08504</v>
      </c>
      <c r="I66" s="14">
        <f t="shared" ref="I66:K66" si="6">H66</f>
        <v>1.08504</v>
      </c>
      <c r="J66" s="14">
        <f t="shared" si="6"/>
        <v>1.08504</v>
      </c>
      <c r="K66" s="14">
        <f t="shared" si="6"/>
        <v>1.08504</v>
      </c>
      <c r="M66" s="14" t="s">
        <v>159</v>
      </c>
    </row>
    <row r="67" spans="1:14" x14ac:dyDescent="0.25">
      <c r="A67" s="14" t="s">
        <v>157</v>
      </c>
      <c r="G67" s="205" t="s">
        <v>142</v>
      </c>
      <c r="H67" s="205" t="s">
        <v>143</v>
      </c>
      <c r="I67" s="205" t="s">
        <v>144</v>
      </c>
      <c r="J67" s="205" t="s">
        <v>145</v>
      </c>
      <c r="K67" s="205" t="s">
        <v>146</v>
      </c>
    </row>
    <row r="68" spans="1:14" x14ac:dyDescent="0.25">
      <c r="A68" s="14" t="s">
        <v>153</v>
      </c>
      <c r="B68" s="14" t="s">
        <v>160</v>
      </c>
      <c r="G68" s="46">
        <f>G53*G$66</f>
        <v>9829122.1474884246</v>
      </c>
      <c r="H68" s="46">
        <f>H53*H$66</f>
        <v>5307728.8196746437</v>
      </c>
      <c r="I68" s="46">
        <f>I53*I$66</f>
        <v>5307728.8196746437</v>
      </c>
      <c r="J68" s="46">
        <f>J53*J$66</f>
        <v>5307728.8196746437</v>
      </c>
      <c r="K68" s="46">
        <f>K53*K$66</f>
        <v>5307728.8196746437</v>
      </c>
    </row>
    <row r="69" spans="1:14" x14ac:dyDescent="0.25">
      <c r="A69" s="14" t="s">
        <v>155</v>
      </c>
      <c r="B69" s="14" t="s">
        <v>160</v>
      </c>
      <c r="G69" s="46">
        <f>G61*G$66</f>
        <v>11839928.7744078</v>
      </c>
      <c r="H69" s="46">
        <f>H61*H$66</f>
        <v>7059221.4891528003</v>
      </c>
      <c r="I69" s="46">
        <f>I61*I$66</f>
        <v>7059221.4891528003</v>
      </c>
      <c r="J69" s="46">
        <f>J61*J$66</f>
        <v>7059221.4891528003</v>
      </c>
      <c r="K69" s="46">
        <f>K61*K$66</f>
        <v>7059221.4891528003</v>
      </c>
    </row>
    <row r="72" spans="1:14" x14ac:dyDescent="0.25">
      <c r="A72" s="49" t="s">
        <v>161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</row>
    <row r="75" spans="1:14" x14ac:dyDescent="0.25">
      <c r="A75" s="50" t="s">
        <v>162</v>
      </c>
      <c r="B75" s="14" t="s">
        <v>163</v>
      </c>
      <c r="G75" s="328">
        <v>6833309.918134761</v>
      </c>
    </row>
    <row r="76" spans="1:14" x14ac:dyDescent="0.25">
      <c r="B76" s="14" t="s">
        <v>158</v>
      </c>
      <c r="G76" s="329">
        <f>G75*N76</f>
        <v>7000384.3456331566</v>
      </c>
      <c r="M76" s="14" t="s">
        <v>164</v>
      </c>
      <c r="N76" s="14">
        <v>1.0244500000000001</v>
      </c>
    </row>
    <row r="77" spans="1:14" x14ac:dyDescent="0.25">
      <c r="B77" s="14" t="s">
        <v>165</v>
      </c>
      <c r="G77" s="329">
        <f>G75*N77</f>
        <v>7245605.1886863317</v>
      </c>
      <c r="M77" s="14" t="s">
        <v>166</v>
      </c>
      <c r="N77" s="14">
        <v>1.0603361</v>
      </c>
    </row>
  </sheetData>
  <mergeCells count="2">
    <mergeCell ref="E11:F11"/>
    <mergeCell ref="C11:D1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7FE5-FCA1-4C45-9BDD-F959D5148A82}">
  <dimension ref="A1:O18"/>
  <sheetViews>
    <sheetView showGridLines="0" topLeftCell="B1" zoomScaleNormal="100" workbookViewId="0">
      <selection activeCell="A3" sqref="A3"/>
    </sheetView>
  </sheetViews>
  <sheetFormatPr defaultColWidth="9.140625" defaultRowHeight="15" x14ac:dyDescent="0.25"/>
  <cols>
    <col min="1" max="1" width="30.140625" style="59" bestFit="1" customWidth="1"/>
    <col min="2" max="2" width="18.42578125" style="59" bestFit="1" customWidth="1"/>
    <col min="3" max="6" width="19.7109375" style="59" bestFit="1" customWidth="1"/>
    <col min="7" max="7" width="15.7109375" style="59" customWidth="1"/>
    <col min="8" max="8" width="14.140625" style="59" bestFit="1" customWidth="1"/>
    <col min="9" max="10" width="11.5703125" style="59" bestFit="1" customWidth="1"/>
    <col min="11" max="12" width="12.5703125" style="59" bestFit="1" customWidth="1"/>
    <col min="13" max="16384" width="9.140625" style="59"/>
  </cols>
  <sheetData>
    <row r="1" spans="1:15" x14ac:dyDescent="0.25">
      <c r="A1" s="180" t="s">
        <v>49</v>
      </c>
      <c r="B1" s="181" t="s">
        <v>83</v>
      </c>
      <c r="C1" s="181" t="s">
        <v>84</v>
      </c>
      <c r="D1" s="181" t="s">
        <v>85</v>
      </c>
      <c r="E1" s="181" t="s">
        <v>86</v>
      </c>
      <c r="F1" s="182" t="s">
        <v>87</v>
      </c>
    </row>
    <row r="2" spans="1:15" x14ac:dyDescent="0.25">
      <c r="A2" s="183" t="s">
        <v>317</v>
      </c>
      <c r="B2" s="190">
        <f>+H12</f>
        <v>77286662.793408602</v>
      </c>
      <c r="C2" s="190">
        <f t="shared" ref="C2:F2" si="0">+I12</f>
        <v>88008814.675359279</v>
      </c>
      <c r="D2" s="190">
        <f t="shared" si="0"/>
        <v>99609885.460689828</v>
      </c>
      <c r="E2" s="190">
        <f t="shared" si="0"/>
        <v>112232794.76461285</v>
      </c>
      <c r="F2" s="191">
        <f t="shared" si="0"/>
        <v>124032686.86042407</v>
      </c>
    </row>
    <row r="3" spans="1:15" x14ac:dyDescent="0.25">
      <c r="A3"/>
      <c r="B3"/>
      <c r="C3"/>
      <c r="D3"/>
      <c r="E3"/>
      <c r="F3"/>
    </row>
    <row r="8" spans="1:15" x14ac:dyDescent="0.25">
      <c r="C8" s="176" t="s">
        <v>137</v>
      </c>
      <c r="D8" s="176" t="s">
        <v>138</v>
      </c>
      <c r="E8" s="176" t="s">
        <v>139</v>
      </c>
      <c r="F8" s="176" t="s">
        <v>140</v>
      </c>
      <c r="G8" s="176" t="s">
        <v>290</v>
      </c>
      <c r="H8" s="184" t="s">
        <v>83</v>
      </c>
      <c r="I8" s="184" t="s">
        <v>84</v>
      </c>
      <c r="J8" s="184" t="s">
        <v>85</v>
      </c>
      <c r="K8" s="184" t="s">
        <v>86</v>
      </c>
      <c r="L8" s="184" t="s">
        <v>87</v>
      </c>
    </row>
    <row r="9" spans="1:15" x14ac:dyDescent="0.25">
      <c r="A9" s="59" t="s">
        <v>291</v>
      </c>
      <c r="B9" s="59" t="s">
        <v>158</v>
      </c>
      <c r="C9" s="177">
        <v>5556111.4914167197</v>
      </c>
      <c r="D9" s="177">
        <v>8681522.3217103649</v>
      </c>
      <c r="E9" s="177">
        <v>14281436.138187852</v>
      </c>
      <c r="F9" s="177">
        <v>19771553.212627191</v>
      </c>
      <c r="G9" s="177">
        <v>23818411.6911548</v>
      </c>
      <c r="H9" s="177">
        <v>29205200.626055591</v>
      </c>
      <c r="I9" s="177">
        <v>34032278.503372602</v>
      </c>
      <c r="J9" s="177">
        <v>39072643.400549091</v>
      </c>
      <c r="K9" s="177">
        <v>44146433.875464745</v>
      </c>
      <c r="L9" s="177">
        <v>49188125.184456274</v>
      </c>
      <c r="N9" s="59" t="s">
        <v>289</v>
      </c>
      <c r="O9" s="59" t="s">
        <v>292</v>
      </c>
    </row>
    <row r="10" spans="1:15" x14ac:dyDescent="0.25">
      <c r="A10" s="59" t="s">
        <v>178</v>
      </c>
      <c r="B10" s="59" t="s">
        <v>158</v>
      </c>
      <c r="C10" s="177">
        <v>36456179.633633822</v>
      </c>
      <c r="D10" s="177">
        <v>33445220.19552552</v>
      </c>
      <c r="E10" s="177">
        <v>38356575.290984027</v>
      </c>
      <c r="F10" s="177">
        <v>43645152.098747529</v>
      </c>
      <c r="G10" s="177">
        <v>46573328.83165139</v>
      </c>
      <c r="H10" s="177">
        <v>45466087.659446694</v>
      </c>
      <c r="I10" s="177">
        <v>50998324.899127617</v>
      </c>
      <c r="J10" s="177">
        <v>57166451.476702906</v>
      </c>
      <c r="K10" s="177">
        <v>64288412.061119728</v>
      </c>
      <c r="L10" s="177">
        <v>70647305.440063328</v>
      </c>
    </row>
    <row r="11" spans="1:15" x14ac:dyDescent="0.25">
      <c r="A11" s="59" t="s">
        <v>293</v>
      </c>
      <c r="B11" s="59" t="s">
        <v>158</v>
      </c>
      <c r="C11" s="185">
        <f>SUM(C9:C10)</f>
        <v>42012291.125050545</v>
      </c>
      <c r="D11" s="185">
        <f t="shared" ref="D11:L11" si="1">SUM(D9:D10)</f>
        <v>42126742.517235883</v>
      </c>
      <c r="E11" s="185">
        <f t="shared" si="1"/>
        <v>52638011.429171875</v>
      </c>
      <c r="F11" s="185">
        <f t="shared" si="1"/>
        <v>63416705.311374724</v>
      </c>
      <c r="G11" s="185">
        <f t="shared" si="1"/>
        <v>70391740.522806197</v>
      </c>
      <c r="H11" s="185">
        <f t="shared" si="1"/>
        <v>74671288.285502285</v>
      </c>
      <c r="I11" s="185">
        <f t="shared" si="1"/>
        <v>85030603.402500212</v>
      </c>
      <c r="J11" s="185">
        <f t="shared" si="1"/>
        <v>96239094.877251998</v>
      </c>
      <c r="K11" s="185">
        <f t="shared" si="1"/>
        <v>108434845.93658447</v>
      </c>
      <c r="L11" s="185">
        <f t="shared" si="1"/>
        <v>119835430.6245196</v>
      </c>
    </row>
    <row r="12" spans="1:15" x14ac:dyDescent="0.25">
      <c r="A12" s="59" t="s">
        <v>293</v>
      </c>
      <c r="B12" s="59" t="s">
        <v>165</v>
      </c>
      <c r="C12" s="186"/>
      <c r="D12" s="186"/>
      <c r="E12" s="187"/>
      <c r="F12" s="187"/>
      <c r="G12" s="187"/>
      <c r="H12" s="188">
        <f>+H11*$C$15</f>
        <v>77286662.793408602</v>
      </c>
      <c r="I12" s="188">
        <f t="shared" ref="I12:L12" si="2">+I11*$C$15</f>
        <v>88008814.675359279</v>
      </c>
      <c r="J12" s="188">
        <f t="shared" si="2"/>
        <v>99609885.460689828</v>
      </c>
      <c r="K12" s="188">
        <f t="shared" si="2"/>
        <v>112232794.76461285</v>
      </c>
      <c r="L12" s="188">
        <f t="shared" si="2"/>
        <v>124032686.86042407</v>
      </c>
    </row>
    <row r="14" spans="1:15" x14ac:dyDescent="0.25">
      <c r="H14" s="179"/>
      <c r="I14" s="179"/>
      <c r="J14" s="179"/>
      <c r="K14" s="179"/>
      <c r="L14" s="179"/>
    </row>
    <row r="15" spans="1:15" x14ac:dyDescent="0.25">
      <c r="A15" s="333" t="s">
        <v>294</v>
      </c>
      <c r="B15" s="334"/>
      <c r="C15" s="189">
        <v>1.0350251692177395</v>
      </c>
    </row>
    <row r="18" spans="8:12" x14ac:dyDescent="0.25">
      <c r="H18" s="179"/>
      <c r="I18" s="179"/>
      <c r="J18" s="179"/>
      <c r="K18" s="179"/>
      <c r="L18" s="179"/>
    </row>
  </sheetData>
  <mergeCells count="1">
    <mergeCell ref="A15:B1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4B03-9A4D-4FBB-9628-8FAEA0A8030E}">
  <sheetPr codeName="Planilha27"/>
  <dimension ref="B1:BH45"/>
  <sheetViews>
    <sheetView showGridLines="0" zoomScaleNormal="100" workbookViewId="0">
      <pane ySplit="1" topLeftCell="A26" activePane="bottomLeft" state="frozen"/>
      <selection pane="bottomLeft" activeCell="C34" sqref="C34"/>
    </sheetView>
  </sheetViews>
  <sheetFormatPr defaultColWidth="9.140625" defaultRowHeight="15" x14ac:dyDescent="0.25"/>
  <cols>
    <col min="1" max="1" width="6.7109375" customWidth="1"/>
    <col min="2" max="2" width="79.5703125" customWidth="1"/>
    <col min="3" max="6" width="11.5703125" bestFit="1" customWidth="1"/>
    <col min="7" max="7" width="12.42578125" bestFit="1" customWidth="1"/>
    <col min="8" max="8" width="8.85546875" bestFit="1" customWidth="1"/>
    <col min="9" max="9" width="8.42578125" bestFit="1" customWidth="1"/>
    <col min="10" max="10" width="8.140625" bestFit="1" customWidth="1"/>
    <col min="11" max="11" width="9.140625" bestFit="1" customWidth="1"/>
    <col min="12" max="12" width="8.42578125" bestFit="1" customWidth="1"/>
    <col min="13" max="13" width="27.42578125" bestFit="1" customWidth="1"/>
    <col min="14" max="14" width="12.85546875" bestFit="1" customWidth="1"/>
    <col min="15" max="15" width="10.140625" bestFit="1" customWidth="1"/>
    <col min="16" max="17" width="8.42578125" bestFit="1" customWidth="1"/>
    <col min="18" max="18" width="9.140625" bestFit="1" customWidth="1"/>
    <col min="19" max="20" width="8.85546875" bestFit="1" customWidth="1"/>
    <col min="21" max="21" width="8.42578125" bestFit="1" customWidth="1"/>
    <col min="22" max="22" width="7.85546875" bestFit="1" customWidth="1"/>
    <col min="23" max="23" width="9.140625" bestFit="1" customWidth="1"/>
    <col min="24" max="24" width="8.42578125" bestFit="1" customWidth="1"/>
    <col min="25" max="25" width="8.85546875" bestFit="1" customWidth="1"/>
    <col min="26" max="26" width="9.140625" bestFit="1" customWidth="1"/>
    <col min="27" max="27" width="10.140625" bestFit="1" customWidth="1"/>
    <col min="28" max="29" width="8.42578125" bestFit="1" customWidth="1"/>
    <col min="30" max="30" width="9.140625" bestFit="1" customWidth="1"/>
    <col min="31" max="32" width="8.85546875" bestFit="1" customWidth="1"/>
    <col min="33" max="33" width="8.42578125" bestFit="1" customWidth="1"/>
    <col min="34" max="34" width="7.85546875" bestFit="1" customWidth="1"/>
    <col min="35" max="35" width="9.140625" bestFit="1" customWidth="1"/>
    <col min="36" max="36" width="8.42578125" bestFit="1" customWidth="1"/>
    <col min="37" max="37" width="8.85546875" bestFit="1" customWidth="1"/>
    <col min="38" max="38" width="9.140625" bestFit="1" customWidth="1"/>
    <col min="39" max="39" width="10.140625" bestFit="1" customWidth="1"/>
    <col min="40" max="41" width="8.42578125" bestFit="1" customWidth="1"/>
    <col min="42" max="42" width="9.140625" bestFit="1" customWidth="1"/>
    <col min="43" max="44" width="8.85546875" bestFit="1" customWidth="1"/>
    <col min="45" max="45" width="8.42578125" bestFit="1" customWidth="1"/>
    <col min="46" max="46" width="7.85546875" bestFit="1" customWidth="1"/>
    <col min="47" max="47" width="9.140625" bestFit="1" customWidth="1"/>
    <col min="48" max="48" width="8.42578125" bestFit="1" customWidth="1"/>
    <col min="49" max="49" width="8.85546875" bestFit="1" customWidth="1"/>
    <col min="50" max="50" width="9.140625" bestFit="1" customWidth="1"/>
    <col min="51" max="51" width="10.140625" bestFit="1" customWidth="1"/>
    <col min="52" max="53" width="8.42578125" bestFit="1" customWidth="1"/>
    <col min="54" max="54" width="9.140625" bestFit="1" customWidth="1"/>
    <col min="55" max="56" width="8.85546875" bestFit="1" customWidth="1"/>
    <col min="57" max="57" width="8.42578125" bestFit="1" customWidth="1"/>
    <col min="58" max="58" width="7.85546875" bestFit="1" customWidth="1"/>
  </cols>
  <sheetData>
    <row r="1" spans="2:60" x14ac:dyDescent="0.25">
      <c r="BG1" s="18"/>
      <c r="BH1" s="18"/>
    </row>
    <row r="3" spans="2:60" ht="17.25" thickBot="1" x14ac:dyDescent="0.35">
      <c r="B3" s="208" t="s">
        <v>88</v>
      </c>
      <c r="C3" s="209" t="s">
        <v>83</v>
      </c>
      <c r="D3" s="209" t="s">
        <v>84</v>
      </c>
      <c r="E3" s="209" t="s">
        <v>85</v>
      </c>
      <c r="F3" s="209" t="s">
        <v>86</v>
      </c>
      <c r="G3" s="210" t="s">
        <v>87</v>
      </c>
      <c r="H3" s="19"/>
      <c r="I3" s="19"/>
      <c r="J3" s="19"/>
      <c r="K3" s="19"/>
      <c r="N3" s="19"/>
      <c r="O3" s="19"/>
      <c r="P3" s="19"/>
      <c r="Q3" s="19"/>
      <c r="R3" s="19"/>
    </row>
    <row r="4" spans="2:60" ht="16.5" x14ac:dyDescent="0.3">
      <c r="B4" s="170" t="s">
        <v>89</v>
      </c>
      <c r="C4" s="51">
        <v>3.5</v>
      </c>
      <c r="D4" s="51">
        <v>4</v>
      </c>
      <c r="E4" s="51">
        <v>4.5</v>
      </c>
      <c r="F4" s="51">
        <v>5</v>
      </c>
      <c r="G4" s="211">
        <v>5.5</v>
      </c>
      <c r="H4" s="20"/>
      <c r="I4" s="20"/>
      <c r="J4" s="20"/>
      <c r="K4" s="20"/>
      <c r="M4" s="19"/>
      <c r="N4" s="20"/>
      <c r="O4" s="20"/>
      <c r="P4" s="20"/>
      <c r="Q4" s="20"/>
      <c r="R4" s="20"/>
    </row>
    <row r="5" spans="2:60" ht="16.5" x14ac:dyDescent="0.3">
      <c r="B5" s="170" t="s">
        <v>90</v>
      </c>
      <c r="C5" s="51">
        <v>0</v>
      </c>
      <c r="D5" s="51">
        <v>0</v>
      </c>
      <c r="E5" s="51">
        <v>0</v>
      </c>
      <c r="F5" s="51">
        <v>1.0309999999999999</v>
      </c>
      <c r="G5" s="211">
        <v>3.706</v>
      </c>
      <c r="H5" s="20"/>
      <c r="I5" s="20"/>
      <c r="J5" s="20"/>
      <c r="K5" s="20"/>
      <c r="M5" s="19"/>
      <c r="N5" s="20"/>
      <c r="O5" s="20"/>
      <c r="P5" s="20"/>
      <c r="Q5" s="20"/>
      <c r="R5" s="20"/>
    </row>
    <row r="6" spans="2:60" ht="16.5" x14ac:dyDescent="0.3">
      <c r="B6" s="170" t="s">
        <v>91</v>
      </c>
      <c r="C6" s="51">
        <v>0</v>
      </c>
      <c r="D6" s="51">
        <v>2.2909999999999999</v>
      </c>
      <c r="E6" s="51">
        <v>3.2909999999999999</v>
      </c>
      <c r="F6" s="51">
        <v>4.2910000000000004</v>
      </c>
      <c r="G6" s="211">
        <v>5.7910000000000004</v>
      </c>
      <c r="H6" s="20"/>
      <c r="I6" s="20"/>
      <c r="J6" s="20"/>
      <c r="K6" s="20"/>
      <c r="M6" s="19"/>
      <c r="N6" s="20"/>
      <c r="O6" s="20"/>
      <c r="P6" s="20"/>
      <c r="Q6" s="20"/>
      <c r="R6" s="20"/>
    </row>
    <row r="7" spans="2:60" ht="16.5" x14ac:dyDescent="0.3">
      <c r="B7" s="170" t="s">
        <v>92</v>
      </c>
      <c r="C7" s="51">
        <v>0</v>
      </c>
      <c r="D7" s="51">
        <v>2</v>
      </c>
      <c r="E7" s="51">
        <v>3</v>
      </c>
      <c r="F7" s="51">
        <v>3.5</v>
      </c>
      <c r="G7" s="211">
        <v>3.5</v>
      </c>
      <c r="H7" s="20"/>
      <c r="I7" s="20"/>
      <c r="J7" s="20"/>
      <c r="K7" s="20"/>
      <c r="M7" s="19"/>
      <c r="N7" s="20"/>
      <c r="O7" s="20"/>
      <c r="P7" s="20"/>
      <c r="Q7" s="20"/>
      <c r="R7" s="20"/>
    </row>
    <row r="8" spans="2:60" ht="16.5" x14ac:dyDescent="0.3">
      <c r="B8" s="170" t="s">
        <v>93</v>
      </c>
      <c r="C8" s="51">
        <v>0</v>
      </c>
      <c r="D8" s="51">
        <v>0</v>
      </c>
      <c r="E8" s="51">
        <v>0</v>
      </c>
      <c r="F8" s="51">
        <v>0</v>
      </c>
      <c r="G8" s="211">
        <v>1.5</v>
      </c>
      <c r="H8" s="20"/>
      <c r="I8" s="20"/>
      <c r="J8" s="20"/>
      <c r="K8" s="20"/>
      <c r="M8" s="19"/>
      <c r="N8" s="20"/>
      <c r="O8" s="20"/>
      <c r="P8" s="20"/>
      <c r="Q8" s="20"/>
      <c r="R8" s="20"/>
    </row>
    <row r="9" spans="2:60" ht="16.5" x14ac:dyDescent="0.3">
      <c r="B9" s="170" t="s">
        <v>94</v>
      </c>
      <c r="C9" s="51">
        <v>7</v>
      </c>
      <c r="D9" s="51">
        <v>18.5</v>
      </c>
      <c r="E9" s="51">
        <v>36</v>
      </c>
      <c r="F9" s="51">
        <v>59</v>
      </c>
      <c r="G9" s="211">
        <v>100</v>
      </c>
      <c r="H9" s="20"/>
      <c r="I9" s="20"/>
      <c r="J9" s="20"/>
      <c r="K9" s="20"/>
      <c r="M9" s="19"/>
      <c r="N9" s="20"/>
      <c r="O9" s="20"/>
      <c r="P9" s="20"/>
      <c r="Q9" s="20"/>
      <c r="R9" s="20"/>
    </row>
    <row r="10" spans="2:60" ht="16.5" x14ac:dyDescent="0.3">
      <c r="B10" s="170" t="s">
        <v>95</v>
      </c>
      <c r="C10" s="51">
        <v>0</v>
      </c>
      <c r="D10" s="51">
        <v>0</v>
      </c>
      <c r="E10" s="51">
        <v>0</v>
      </c>
      <c r="F10" s="51">
        <v>0</v>
      </c>
      <c r="G10" s="211">
        <v>0</v>
      </c>
      <c r="H10" s="20"/>
      <c r="I10" s="20"/>
      <c r="J10" s="20"/>
      <c r="K10" s="20"/>
      <c r="M10" s="19"/>
      <c r="N10" s="20"/>
      <c r="O10" s="20"/>
      <c r="P10" s="20"/>
      <c r="Q10" s="20"/>
      <c r="R10" s="20"/>
    </row>
    <row r="11" spans="2:60" ht="16.5" x14ac:dyDescent="0.3">
      <c r="B11" s="170" t="s">
        <v>96</v>
      </c>
      <c r="C11" s="51">
        <v>0</v>
      </c>
      <c r="D11" s="51">
        <v>0</v>
      </c>
      <c r="E11" s="51">
        <v>0</v>
      </c>
      <c r="F11" s="51">
        <v>0</v>
      </c>
      <c r="G11" s="211">
        <v>0</v>
      </c>
      <c r="H11" s="20"/>
      <c r="I11" s="20"/>
      <c r="J11" s="20"/>
      <c r="K11" s="20"/>
      <c r="M11" s="19"/>
      <c r="N11" s="20"/>
      <c r="O11" s="20"/>
      <c r="P11" s="20"/>
      <c r="Q11" s="20"/>
      <c r="R11" s="20"/>
    </row>
    <row r="12" spans="2:60" ht="16.5" x14ac:dyDescent="0.3">
      <c r="B12" s="170" t="s">
        <v>97</v>
      </c>
      <c r="C12" s="51">
        <v>0</v>
      </c>
      <c r="D12" s="51">
        <v>0</v>
      </c>
      <c r="E12" s="51">
        <v>0</v>
      </c>
      <c r="F12" s="51">
        <v>0</v>
      </c>
      <c r="G12" s="211">
        <v>0</v>
      </c>
      <c r="H12" s="20"/>
      <c r="I12" s="20"/>
      <c r="J12" s="20"/>
      <c r="K12" s="20"/>
      <c r="M12" s="19"/>
      <c r="N12" s="20"/>
      <c r="O12" s="20"/>
      <c r="P12" s="20"/>
      <c r="Q12" s="20"/>
      <c r="R12" s="20"/>
    </row>
    <row r="13" spans="2:60" ht="16.5" x14ac:dyDescent="0.3">
      <c r="B13" s="170" t="s">
        <v>98</v>
      </c>
      <c r="C13" s="51">
        <v>0</v>
      </c>
      <c r="D13" s="51">
        <v>0</v>
      </c>
      <c r="E13" s="51">
        <v>0</v>
      </c>
      <c r="F13" s="51">
        <v>36.692</v>
      </c>
      <c r="G13" s="211">
        <v>36.692</v>
      </c>
      <c r="H13" s="20"/>
      <c r="I13" s="20"/>
      <c r="J13" s="20"/>
      <c r="K13" s="20"/>
      <c r="M13" s="19"/>
      <c r="N13" s="20"/>
      <c r="O13" s="20"/>
      <c r="P13" s="20"/>
      <c r="Q13" s="20"/>
      <c r="R13" s="20"/>
    </row>
    <row r="14" spans="2:60" ht="16.5" x14ac:dyDescent="0.3">
      <c r="B14" s="170" t="s">
        <v>99</v>
      </c>
      <c r="C14" s="51">
        <v>3.8425020833333337E-2</v>
      </c>
      <c r="D14" s="51">
        <v>0.14984839583333334</v>
      </c>
      <c r="E14" s="51">
        <v>0.42040137916666676</v>
      </c>
      <c r="F14" s="51">
        <v>0.73287577083333344</v>
      </c>
      <c r="G14" s="211">
        <v>0.98216362083333342</v>
      </c>
      <c r="H14" s="20"/>
      <c r="I14" s="20"/>
      <c r="J14" s="20"/>
      <c r="K14" s="20"/>
      <c r="M14" s="19"/>
      <c r="N14" s="20"/>
      <c r="O14" s="20"/>
      <c r="P14" s="20"/>
      <c r="Q14" s="20"/>
      <c r="R14" s="20"/>
    </row>
    <row r="15" spans="2:60" ht="16.5" x14ac:dyDescent="0.3">
      <c r="B15" s="170" t="s">
        <v>100</v>
      </c>
      <c r="C15" s="51">
        <v>0.16153745000000003</v>
      </c>
      <c r="D15" s="51">
        <v>0.32307490000000005</v>
      </c>
      <c r="E15" s="51">
        <v>0.48461235000000008</v>
      </c>
      <c r="F15" s="51">
        <v>0.64614980000000011</v>
      </c>
      <c r="G15" s="211">
        <v>0.80768725000000008</v>
      </c>
      <c r="H15" s="20"/>
      <c r="I15" s="20"/>
      <c r="J15" s="20"/>
      <c r="K15" s="20"/>
      <c r="M15" s="19"/>
      <c r="N15" s="20"/>
      <c r="O15" s="20"/>
      <c r="P15" s="20"/>
      <c r="Q15" s="20"/>
      <c r="R15" s="20"/>
    </row>
    <row r="16" spans="2:60" ht="16.5" x14ac:dyDescent="0.3">
      <c r="B16" s="170" t="s">
        <v>101</v>
      </c>
      <c r="C16" s="51">
        <v>2.3022233333333336E-2</v>
      </c>
      <c r="D16" s="51">
        <v>5.5291133333333339E-2</v>
      </c>
      <c r="E16" s="51">
        <v>0.14393091666666669</v>
      </c>
      <c r="F16" s="51">
        <v>0.38835959166666667</v>
      </c>
      <c r="G16" s="211">
        <v>0.64332433333333339</v>
      </c>
      <c r="H16" s="20"/>
      <c r="I16" s="20"/>
      <c r="J16" s="20"/>
      <c r="K16" s="20"/>
      <c r="M16" s="19"/>
      <c r="N16" s="20"/>
      <c r="O16" s="20"/>
      <c r="P16" s="20"/>
      <c r="Q16" s="20"/>
      <c r="R16" s="20"/>
    </row>
    <row r="17" spans="2:18" ht="16.5" x14ac:dyDescent="0.3">
      <c r="B17" s="170" t="s">
        <v>102</v>
      </c>
      <c r="C17" s="51">
        <v>4.1533333333333339E-2</v>
      </c>
      <c r="D17" s="51">
        <v>0.31939820833333332</v>
      </c>
      <c r="E17" s="51">
        <v>0.489855025</v>
      </c>
      <c r="F17" s="51">
        <v>0.65122425000000006</v>
      </c>
      <c r="G17" s="211">
        <v>0.81231085000000003</v>
      </c>
      <c r="H17" s="20"/>
      <c r="I17" s="20"/>
      <c r="J17" s="20"/>
      <c r="K17" s="20"/>
      <c r="M17" s="19"/>
      <c r="N17" s="20"/>
      <c r="O17" s="20"/>
      <c r="P17" s="20"/>
      <c r="Q17" s="20"/>
      <c r="R17" s="20"/>
    </row>
    <row r="18" spans="2:18" ht="16.5" x14ac:dyDescent="0.3">
      <c r="B18" s="170" t="s">
        <v>103</v>
      </c>
      <c r="C18" s="51">
        <v>1.9068140750000004</v>
      </c>
      <c r="D18" s="51">
        <v>4.0982647000000005</v>
      </c>
      <c r="E18" s="51">
        <v>6.2770764250000015</v>
      </c>
      <c r="F18" s="51">
        <v>8.3869666333333353</v>
      </c>
      <c r="G18" s="211">
        <v>10.530909116666669</v>
      </c>
      <c r="H18" s="20"/>
      <c r="I18" s="20"/>
      <c r="J18" s="20"/>
      <c r="K18" s="20"/>
      <c r="M18" s="19"/>
      <c r="N18" s="20"/>
      <c r="O18" s="20"/>
      <c r="P18" s="20"/>
      <c r="Q18" s="20"/>
      <c r="R18" s="20"/>
    </row>
    <row r="19" spans="2:18" ht="16.5" x14ac:dyDescent="0.3">
      <c r="B19" s="170" t="s">
        <v>104</v>
      </c>
      <c r="C19" s="51">
        <v>1.8024997166666668</v>
      </c>
      <c r="D19" s="51">
        <v>3.6478381833333331</v>
      </c>
      <c r="E19" s="51">
        <v>5.5404604416666672</v>
      </c>
      <c r="F19" s="51">
        <v>7.4699066583333344</v>
      </c>
      <c r="G19" s="211">
        <v>9.4035446666666669</v>
      </c>
      <c r="H19" s="20"/>
      <c r="I19" s="20"/>
      <c r="J19" s="20"/>
      <c r="K19" s="20"/>
      <c r="M19" s="19"/>
      <c r="N19" s="20"/>
      <c r="O19" s="20"/>
      <c r="P19" s="20"/>
      <c r="Q19" s="20"/>
      <c r="R19" s="20"/>
    </row>
    <row r="20" spans="2:18" ht="16.5" x14ac:dyDescent="0.3">
      <c r="B20" s="170" t="s">
        <v>105</v>
      </c>
      <c r="C20" s="51">
        <v>0.84070695000000017</v>
      </c>
      <c r="D20" s="51">
        <v>1.6986155583333336</v>
      </c>
      <c r="E20" s="51">
        <v>2.5993679500000004</v>
      </c>
      <c r="F20" s="51">
        <v>3.5406816833333337</v>
      </c>
      <c r="G20" s="211">
        <v>4.3564962583333333</v>
      </c>
      <c r="H20" s="20"/>
      <c r="I20" s="20"/>
      <c r="J20" s="20"/>
      <c r="K20" s="20"/>
      <c r="M20" s="19"/>
      <c r="N20" s="20"/>
      <c r="O20" s="20"/>
      <c r="P20" s="20"/>
      <c r="Q20" s="20"/>
      <c r="R20" s="20"/>
    </row>
    <row r="21" spans="2:18" ht="16.5" x14ac:dyDescent="0.3">
      <c r="B21" s="170" t="s">
        <v>106</v>
      </c>
      <c r="C21" s="51">
        <v>0.13205858333333334</v>
      </c>
      <c r="D21" s="51">
        <v>0.27309687500000002</v>
      </c>
      <c r="E21" s="51">
        <v>0.43959340833333338</v>
      </c>
      <c r="F21" s="51">
        <v>0.6303903333333335</v>
      </c>
      <c r="G21" s="211">
        <v>0.78576305000000013</v>
      </c>
      <c r="H21" s="20"/>
      <c r="I21" s="20"/>
      <c r="J21" s="20"/>
      <c r="K21" s="20"/>
      <c r="M21" s="19"/>
      <c r="N21" s="20"/>
      <c r="O21" s="20"/>
      <c r="P21" s="20"/>
      <c r="Q21" s="20"/>
      <c r="R21" s="20"/>
    </row>
    <row r="22" spans="2:18" ht="16.5" x14ac:dyDescent="0.3">
      <c r="B22" s="170" t="s">
        <v>107</v>
      </c>
      <c r="C22" s="51">
        <v>1.0078741583333333</v>
      </c>
      <c r="D22" s="51">
        <v>1.7817072750000005</v>
      </c>
      <c r="E22" s="51">
        <v>2.5717852083333343</v>
      </c>
      <c r="F22" s="51">
        <v>3.3480070916666675</v>
      </c>
      <c r="G22" s="211">
        <v>4.1004096500000013</v>
      </c>
      <c r="H22" s="20"/>
      <c r="I22" s="20"/>
      <c r="J22" s="20"/>
      <c r="K22" s="20"/>
      <c r="M22" s="19"/>
      <c r="N22" s="20"/>
      <c r="O22" s="20"/>
      <c r="P22" s="20"/>
      <c r="Q22" s="20"/>
      <c r="R22" s="20"/>
    </row>
    <row r="23" spans="2:18" ht="16.5" x14ac:dyDescent="0.3">
      <c r="B23" s="170" t="s">
        <v>108</v>
      </c>
      <c r="C23" s="51">
        <v>0</v>
      </c>
      <c r="D23" s="51">
        <v>0</v>
      </c>
      <c r="E23" s="51">
        <v>0</v>
      </c>
      <c r="F23" s="51">
        <v>0</v>
      </c>
      <c r="G23" s="211">
        <v>0</v>
      </c>
      <c r="H23" s="20"/>
      <c r="I23" s="20"/>
      <c r="J23" s="20"/>
      <c r="K23" s="20"/>
      <c r="M23" s="19"/>
      <c r="N23" s="20"/>
      <c r="O23" s="20"/>
      <c r="P23" s="20"/>
      <c r="Q23" s="20"/>
      <c r="R23" s="20"/>
    </row>
    <row r="24" spans="2:18" ht="16.5" x14ac:dyDescent="0.3">
      <c r="B24" s="170" t="s">
        <v>109</v>
      </c>
      <c r="C24" s="51">
        <v>9.8059999999999992</v>
      </c>
      <c r="D24" s="51">
        <v>16.806000000000001</v>
      </c>
      <c r="E24" s="51">
        <v>22.806000000000001</v>
      </c>
      <c r="F24" s="51">
        <v>28.806000000000001</v>
      </c>
      <c r="G24" s="211">
        <v>32.805999999999997</v>
      </c>
      <c r="H24" s="20"/>
      <c r="I24" s="20"/>
      <c r="J24" s="20"/>
      <c r="K24" s="20"/>
      <c r="M24" s="19"/>
      <c r="N24" s="20"/>
      <c r="O24" s="20"/>
      <c r="P24" s="20"/>
      <c r="Q24" s="20"/>
      <c r="R24" s="20"/>
    </row>
    <row r="25" spans="2:18" ht="16.5" x14ac:dyDescent="0.3">
      <c r="B25" s="170" t="s">
        <v>110</v>
      </c>
      <c r="C25" s="51">
        <v>0.74</v>
      </c>
      <c r="D25" s="51">
        <v>30.457999999999998</v>
      </c>
      <c r="E25" s="51">
        <v>36</v>
      </c>
      <c r="F25" s="51">
        <v>36</v>
      </c>
      <c r="G25" s="211">
        <v>36</v>
      </c>
      <c r="H25" s="20"/>
      <c r="I25" s="20"/>
      <c r="J25" s="20"/>
      <c r="K25" s="20"/>
      <c r="M25" s="19"/>
      <c r="N25" s="20"/>
      <c r="O25" s="20"/>
      <c r="P25" s="20"/>
      <c r="Q25" s="20"/>
      <c r="R25" s="20"/>
    </row>
    <row r="26" spans="2:18" ht="16.5" x14ac:dyDescent="0.3">
      <c r="B26" s="170" t="s">
        <v>111</v>
      </c>
      <c r="C26" s="51">
        <v>0</v>
      </c>
      <c r="D26" s="51">
        <v>0</v>
      </c>
      <c r="E26" s="51">
        <v>0</v>
      </c>
      <c r="F26" s="51">
        <v>0</v>
      </c>
      <c r="G26" s="211">
        <v>0</v>
      </c>
      <c r="H26" s="20"/>
      <c r="I26" s="20"/>
      <c r="J26" s="20"/>
      <c r="K26" s="20"/>
      <c r="M26" s="19"/>
      <c r="N26" s="20"/>
      <c r="O26" s="20"/>
      <c r="P26" s="20"/>
      <c r="Q26" s="20"/>
      <c r="R26" s="20"/>
    </row>
    <row r="27" spans="2:18" ht="16.5" x14ac:dyDescent="0.3">
      <c r="B27" s="170" t="s">
        <v>112</v>
      </c>
      <c r="C27" s="51">
        <v>0</v>
      </c>
      <c r="D27" s="51">
        <v>0</v>
      </c>
      <c r="E27" s="51">
        <v>0</v>
      </c>
      <c r="F27" s="51">
        <v>0</v>
      </c>
      <c r="G27" s="211">
        <v>0</v>
      </c>
      <c r="H27" s="20"/>
      <c r="I27" s="20"/>
      <c r="J27" s="20"/>
      <c r="K27" s="20"/>
      <c r="M27" s="19"/>
      <c r="N27" s="20"/>
      <c r="O27" s="20"/>
      <c r="P27" s="20"/>
      <c r="Q27" s="20"/>
      <c r="R27" s="20"/>
    </row>
    <row r="28" spans="2:18" ht="16.5" x14ac:dyDescent="0.3">
      <c r="B28" s="170" t="s">
        <v>113</v>
      </c>
      <c r="C28" s="51">
        <v>0</v>
      </c>
      <c r="D28" s="51">
        <v>0</v>
      </c>
      <c r="E28" s="51">
        <v>0</v>
      </c>
      <c r="F28" s="51">
        <v>0</v>
      </c>
      <c r="G28" s="211">
        <v>0</v>
      </c>
      <c r="H28" s="20"/>
      <c r="I28" s="20"/>
      <c r="J28" s="20"/>
      <c r="K28" s="20"/>
      <c r="M28" s="19"/>
      <c r="N28" s="20"/>
      <c r="O28" s="20"/>
      <c r="P28" s="20"/>
      <c r="Q28" s="20"/>
      <c r="R28" s="20"/>
    </row>
    <row r="29" spans="2:18" ht="16.5" x14ac:dyDescent="0.3">
      <c r="B29" s="170" t="s">
        <v>114</v>
      </c>
      <c r="C29" s="51">
        <f>+LBst!G41</f>
        <v>116.25365616438356</v>
      </c>
      <c r="D29" s="51">
        <f>+LBst!H41</f>
        <v>116.25365616438356</v>
      </c>
      <c r="E29" s="51">
        <f>+LBst!I41</f>
        <v>116.25365616438356</v>
      </c>
      <c r="F29" s="51">
        <f>+LBst!J41</f>
        <v>116.25365616438356</v>
      </c>
      <c r="G29" s="211">
        <f>+LBst!K41</f>
        <v>116.25365616438356</v>
      </c>
      <c r="H29" s="21"/>
      <c r="I29" s="21"/>
      <c r="J29" s="21"/>
      <c r="K29" s="21"/>
      <c r="M29" s="19"/>
      <c r="N29" s="20"/>
      <c r="O29" s="20"/>
      <c r="P29" s="20"/>
      <c r="Q29" s="20"/>
      <c r="R29" s="20"/>
    </row>
    <row r="30" spans="2:18" ht="16.5" x14ac:dyDescent="0.3">
      <c r="B30" s="170" t="s">
        <v>115</v>
      </c>
      <c r="C30" s="51">
        <v>0</v>
      </c>
      <c r="D30" s="51">
        <v>0</v>
      </c>
      <c r="E30" s="51">
        <v>0</v>
      </c>
      <c r="F30" s="51">
        <v>0</v>
      </c>
      <c r="G30" s="211">
        <v>0</v>
      </c>
      <c r="H30" s="20"/>
      <c r="I30" s="21"/>
      <c r="J30" s="20"/>
      <c r="K30" s="20"/>
      <c r="M30" s="19"/>
      <c r="N30" s="20"/>
      <c r="O30" s="20"/>
      <c r="P30" s="20"/>
      <c r="Q30" s="20"/>
      <c r="R30" s="20"/>
    </row>
    <row r="31" spans="2:18" ht="16.5" x14ac:dyDescent="0.3">
      <c r="B31" s="170" t="s">
        <v>116</v>
      </c>
      <c r="C31" s="51">
        <v>1.4688538812785392</v>
      </c>
      <c r="D31" s="51">
        <f>+LBst!H42</f>
        <v>0</v>
      </c>
      <c r="E31" s="51">
        <f>+LBst!I42</f>
        <v>0</v>
      </c>
      <c r="F31" s="51">
        <f>+LBst!J42</f>
        <v>0</v>
      </c>
      <c r="G31" s="211">
        <f>+LBst!K42</f>
        <v>0</v>
      </c>
      <c r="H31" s="20"/>
      <c r="I31" s="21"/>
      <c r="J31" s="20"/>
      <c r="K31" s="20"/>
      <c r="M31" s="19"/>
      <c r="N31" s="20"/>
      <c r="O31" s="20"/>
      <c r="P31" s="20"/>
      <c r="Q31" s="20"/>
      <c r="R31" s="20"/>
    </row>
    <row r="32" spans="2:18" ht="16.5" x14ac:dyDescent="0.3">
      <c r="B32" s="170" t="s">
        <v>117</v>
      </c>
      <c r="C32" s="51">
        <v>3.2445376712328766</v>
      </c>
      <c r="D32" s="51">
        <f>+LBst!H43</f>
        <v>0</v>
      </c>
      <c r="E32" s="51">
        <f>+LBst!I43</f>
        <v>0</v>
      </c>
      <c r="F32" s="51">
        <f>+LBst!J43</f>
        <v>0</v>
      </c>
      <c r="G32" s="211">
        <f>+LBst!K43</f>
        <v>0</v>
      </c>
      <c r="H32" s="20"/>
      <c r="I32" s="21"/>
      <c r="J32" s="20"/>
      <c r="K32" s="20"/>
      <c r="M32" s="19"/>
      <c r="N32" s="20"/>
      <c r="O32" s="20"/>
      <c r="P32" s="20"/>
      <c r="Q32" s="20"/>
      <c r="R32" s="20"/>
    </row>
    <row r="33" spans="2:18" ht="16.5" x14ac:dyDescent="0.3">
      <c r="B33" s="322" t="s">
        <v>312</v>
      </c>
      <c r="C33" s="323">
        <v>1818.5836185077983</v>
      </c>
      <c r="D33" s="323">
        <v>1796.5001155735833</v>
      </c>
      <c r="E33" s="323">
        <v>1794.4274790985955</v>
      </c>
      <c r="F33" s="323">
        <v>2005.4180768798612</v>
      </c>
      <c r="G33" s="324">
        <v>2007.2182180682016</v>
      </c>
      <c r="H33" s="20"/>
      <c r="I33" s="20"/>
      <c r="J33" s="20"/>
      <c r="K33" s="20"/>
      <c r="M33" s="19"/>
      <c r="N33" s="20"/>
      <c r="O33" s="20"/>
      <c r="P33" s="20"/>
      <c r="Q33" s="20"/>
      <c r="R33" s="20"/>
    </row>
    <row r="34" spans="2:18" ht="16.5" x14ac:dyDescent="0.3">
      <c r="B34" s="171" t="s">
        <v>118</v>
      </c>
      <c r="C34" s="173">
        <f>SUM(C4:C28)+C33</f>
        <v>1845.5840900286316</v>
      </c>
      <c r="D34" s="173">
        <f t="shared" ref="D34:G34" si="0">SUM(D4:D28)+D33</f>
        <v>1882.9022508027501</v>
      </c>
      <c r="E34" s="173">
        <f t="shared" si="0"/>
        <v>1918.9915622027622</v>
      </c>
      <c r="F34" s="173">
        <f t="shared" si="0"/>
        <v>2205.5326386923612</v>
      </c>
      <c r="G34" s="212">
        <f t="shared" si="0"/>
        <v>2265.1358268640352</v>
      </c>
      <c r="H34" s="20"/>
      <c r="I34" s="20"/>
      <c r="J34" s="20"/>
      <c r="K34" s="20"/>
      <c r="M34" s="19"/>
      <c r="N34" s="20"/>
      <c r="O34" s="20"/>
      <c r="P34" s="20"/>
      <c r="Q34" s="20"/>
      <c r="R34" s="20"/>
    </row>
    <row r="35" spans="2:18" ht="16.5" x14ac:dyDescent="0.3">
      <c r="B35" s="171" t="s">
        <v>119</v>
      </c>
      <c r="C35" s="173">
        <f>SUM(C29:C32)</f>
        <v>120.96704771689497</v>
      </c>
      <c r="D35" s="173">
        <f>SUM(D29:D32)</f>
        <v>116.25365616438356</v>
      </c>
      <c r="E35" s="173">
        <f>SUM(E29:E32)</f>
        <v>116.25365616438356</v>
      </c>
      <c r="F35" s="173">
        <f>SUM(F29:F32)</f>
        <v>116.25365616438356</v>
      </c>
      <c r="G35" s="212">
        <f>SUM(G29:G32)</f>
        <v>116.25365616438356</v>
      </c>
      <c r="H35" s="20"/>
      <c r="I35" s="20"/>
      <c r="J35" s="20"/>
      <c r="K35" s="20"/>
      <c r="M35" s="19"/>
      <c r="N35" s="20"/>
      <c r="O35" s="20"/>
      <c r="P35" s="20"/>
      <c r="Q35" s="20"/>
      <c r="R35" s="20"/>
    </row>
    <row r="36" spans="2:18" ht="16.5" x14ac:dyDescent="0.3">
      <c r="B36" s="172" t="s">
        <v>120</v>
      </c>
      <c r="C36" s="174">
        <f>C34+C35</f>
        <v>1966.5511377455266</v>
      </c>
      <c r="D36" s="174">
        <f t="shared" ref="D36:G36" si="1">D34+D35</f>
        <v>1999.1559069671337</v>
      </c>
      <c r="E36" s="174">
        <f t="shared" si="1"/>
        <v>2035.2452183671458</v>
      </c>
      <c r="F36" s="174">
        <f t="shared" si="1"/>
        <v>2321.7862948567449</v>
      </c>
      <c r="G36" s="213">
        <f t="shared" si="1"/>
        <v>2381.3894830284189</v>
      </c>
      <c r="H36" s="20"/>
      <c r="I36" s="20"/>
      <c r="J36" s="20"/>
      <c r="K36" s="20"/>
      <c r="M36" s="19"/>
      <c r="N36" s="20"/>
      <c r="O36" s="20"/>
      <c r="P36" s="20"/>
      <c r="Q36" s="20"/>
      <c r="R36" s="20"/>
    </row>
    <row r="37" spans="2:18" ht="16.5" x14ac:dyDescent="0.3">
      <c r="B37" s="168" t="s">
        <v>121</v>
      </c>
      <c r="C37" s="51">
        <v>418.68856154946536</v>
      </c>
      <c r="D37" s="51">
        <v>441.37222525779868</v>
      </c>
      <c r="E37" s="51">
        <v>467.99217313279871</v>
      </c>
      <c r="F37" s="51">
        <v>500.85065184113205</v>
      </c>
      <c r="G37" s="211">
        <v>554.65369882446532</v>
      </c>
      <c r="H37" s="20"/>
      <c r="I37" s="20"/>
      <c r="J37" s="20"/>
      <c r="K37" s="20"/>
      <c r="M37" s="19"/>
      <c r="N37" s="20"/>
      <c r="O37" s="20"/>
      <c r="P37" s="20"/>
      <c r="Q37" s="20"/>
      <c r="R37" s="20"/>
    </row>
    <row r="38" spans="2:18" ht="16.5" x14ac:dyDescent="0.3">
      <c r="B38" s="169" t="s">
        <v>122</v>
      </c>
      <c r="C38" s="175">
        <v>1426.8955284791664</v>
      </c>
      <c r="D38" s="175">
        <v>1441.5300255449515</v>
      </c>
      <c r="E38" s="175">
        <v>1450.9993890699634</v>
      </c>
      <c r="F38" s="175">
        <v>1704.6819868512291</v>
      </c>
      <c r="G38" s="214">
        <v>1710.4821280395699</v>
      </c>
    </row>
    <row r="42" spans="2:18" x14ac:dyDescent="0.25">
      <c r="C42" s="10"/>
      <c r="D42" s="10"/>
      <c r="E42" s="10"/>
      <c r="F42" s="10"/>
      <c r="G42" s="10"/>
    </row>
    <row r="44" spans="2:18" x14ac:dyDescent="0.25">
      <c r="B44" s="42"/>
    </row>
    <row r="45" spans="2:18" x14ac:dyDescent="0.25">
      <c r="B45" s="4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G3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C325-FC36-43C4-BED4-4E595C9485CD}">
  <sheetPr codeName="Planilha9"/>
  <dimension ref="A2:AI252"/>
  <sheetViews>
    <sheetView showGridLines="0" topLeftCell="E1" zoomScale="55" zoomScaleNormal="55" workbookViewId="0">
      <selection activeCell="K12" sqref="K12"/>
    </sheetView>
  </sheetViews>
  <sheetFormatPr defaultColWidth="27.85546875" defaultRowHeight="15" x14ac:dyDescent="0.25"/>
  <cols>
    <col min="1" max="1" width="23.7109375" customWidth="1"/>
    <col min="2" max="2" width="62.140625" style="59" bestFit="1" customWidth="1"/>
    <col min="3" max="7" width="27.85546875" style="59"/>
    <col min="8" max="8" width="43.5703125" customWidth="1"/>
    <col min="9" max="9" width="27.85546875" style="59"/>
    <col min="10" max="10" width="58.42578125" style="59" bestFit="1" customWidth="1"/>
    <col min="11" max="16384" width="27.85546875" style="59"/>
  </cols>
  <sheetData>
    <row r="2" spans="2:35" ht="14.45" customHeight="1" x14ac:dyDescent="0.25">
      <c r="B2" s="335" t="s">
        <v>179</v>
      </c>
      <c r="C2" s="335"/>
      <c r="D2" s="335"/>
      <c r="E2" s="335"/>
      <c r="F2" s="335"/>
      <c r="G2" s="335"/>
    </row>
    <row r="3" spans="2:35" ht="14.45" customHeight="1" x14ac:dyDescent="0.25">
      <c r="B3" s="335"/>
      <c r="C3" s="335"/>
      <c r="D3" s="335"/>
      <c r="E3" s="335"/>
      <c r="F3" s="335"/>
      <c r="G3" s="335"/>
    </row>
    <row r="4" spans="2:35" ht="14.45" customHeight="1" x14ac:dyDescent="0.25">
      <c r="B4" s="335"/>
      <c r="C4" s="335"/>
      <c r="D4" s="335"/>
      <c r="E4" s="335"/>
      <c r="F4" s="335"/>
      <c r="G4" s="335"/>
    </row>
    <row r="5" spans="2:35" x14ac:dyDescent="0.25">
      <c r="J5" s="59" t="s">
        <v>303</v>
      </c>
      <c r="K5" s="82"/>
      <c r="L5" s="82"/>
      <c r="M5" s="82"/>
      <c r="N5" s="82"/>
      <c r="O5" s="82"/>
    </row>
    <row r="6" spans="2:35" ht="15.75" thickBot="1" x14ac:dyDescent="0.3">
      <c r="J6" s="100" t="s">
        <v>180</v>
      </c>
      <c r="K6" s="100">
        <f>SUM(K11:K32)</f>
        <v>145818727.07507944</v>
      </c>
      <c r="L6" s="100">
        <f>SUM(L11:L32)</f>
        <v>160589141.63431436</v>
      </c>
      <c r="M6" s="100">
        <f>SUM(M11:M32)</f>
        <v>197990133.39473256</v>
      </c>
      <c r="N6" s="100">
        <f>SUM(N11:N32)</f>
        <v>204758858.48831999</v>
      </c>
      <c r="O6" s="100">
        <f>SUM(O11:O32)</f>
        <v>201155727.00864628</v>
      </c>
    </row>
    <row r="7" spans="2:35" ht="21" x14ac:dyDescent="0.35">
      <c r="B7" s="60" t="s">
        <v>302</v>
      </c>
      <c r="C7" s="61" t="s">
        <v>181</v>
      </c>
      <c r="D7" s="61" t="s">
        <v>174</v>
      </c>
      <c r="E7" s="61" t="s">
        <v>175</v>
      </c>
      <c r="F7" s="61" t="s">
        <v>176</v>
      </c>
      <c r="G7" s="62" t="s">
        <v>177</v>
      </c>
      <c r="J7" s="63"/>
      <c r="K7" s="63"/>
      <c r="L7" s="63"/>
      <c r="M7" s="63"/>
      <c r="N7" s="63"/>
      <c r="O7" s="63"/>
    </row>
    <row r="8" spans="2:35" ht="21" x14ac:dyDescent="0.35">
      <c r="B8" s="64" t="s">
        <v>182</v>
      </c>
      <c r="C8" s="65">
        <f>+SUM(C9:C13)</f>
        <v>21247874.264700003</v>
      </c>
      <c r="D8" s="65">
        <f t="shared" ref="D8:G8" si="0">+SUM(D9:D13)</f>
        <v>17457961.077099998</v>
      </c>
      <c r="E8" s="65">
        <f t="shared" si="0"/>
        <v>28805992.170200005</v>
      </c>
      <c r="F8" s="65">
        <f t="shared" si="0"/>
        <v>22246990.228</v>
      </c>
      <c r="G8" s="66">
        <f t="shared" si="0"/>
        <v>13171299.228</v>
      </c>
      <c r="J8" s="63"/>
      <c r="K8" s="63"/>
      <c r="L8" s="63"/>
      <c r="M8" s="63"/>
      <c r="N8" s="63"/>
      <c r="O8" s="63"/>
    </row>
    <row r="9" spans="2:35" ht="21" x14ac:dyDescent="0.35">
      <c r="B9" s="67" t="s">
        <v>183</v>
      </c>
      <c r="C9" s="68">
        <v>7270790.7047000006</v>
      </c>
      <c r="D9" s="68">
        <v>47756.879099999991</v>
      </c>
      <c r="E9" s="68">
        <v>18950447.942200001</v>
      </c>
      <c r="F9" s="68">
        <v>0</v>
      </c>
      <c r="G9" s="69">
        <v>0</v>
      </c>
      <c r="J9" s="59" t="s">
        <v>303</v>
      </c>
      <c r="K9" s="63"/>
    </row>
    <row r="10" spans="2:35" ht="21.75" thickBot="1" x14ac:dyDescent="0.4">
      <c r="B10" s="67" t="s">
        <v>184</v>
      </c>
      <c r="C10" s="68">
        <v>0</v>
      </c>
      <c r="D10" s="68">
        <v>115523.57799999999</v>
      </c>
      <c r="E10" s="68">
        <v>115523.57799999999</v>
      </c>
      <c r="F10" s="68">
        <v>115523.57799999999</v>
      </c>
      <c r="G10" s="69">
        <v>6615523.5780000007</v>
      </c>
      <c r="J10" s="101" t="s">
        <v>307</v>
      </c>
      <c r="K10" s="101" t="s">
        <v>173</v>
      </c>
      <c r="L10" s="101" t="s">
        <v>174</v>
      </c>
      <c r="M10" s="101" t="s">
        <v>175</v>
      </c>
      <c r="N10" s="101" t="s">
        <v>176</v>
      </c>
      <c r="O10" s="101" t="s">
        <v>177</v>
      </c>
    </row>
    <row r="11" spans="2:35" ht="21" x14ac:dyDescent="0.35">
      <c r="B11" s="67" t="s">
        <v>185</v>
      </c>
      <c r="C11" s="68">
        <v>1580000</v>
      </c>
      <c r="D11" s="68">
        <v>820000</v>
      </c>
      <c r="E11" s="68">
        <v>0</v>
      </c>
      <c r="F11" s="68">
        <v>0</v>
      </c>
      <c r="G11" s="69">
        <v>0</v>
      </c>
      <c r="J11" s="70" t="s">
        <v>186</v>
      </c>
      <c r="K11" s="71">
        <f>SUMIFS(C$14:C$153,$B$14:$B$153,$J11)+C15+C21+C27+C33+C39+C45+C51+C57+C63+C69+C75+C81+C87+C93+C99+C105+C111+C117+C123+C129+C135+C141+C148</f>
        <v>36462941.203361921</v>
      </c>
      <c r="L11" s="71">
        <f>SUMIFS(D$14:D$153,$B$14:$B$153,$J11)+D15+D21+D27+D33+D39+D45+D51+D57+D63+D69+D75+D81+D87+D93+D99+D105+D111+D117+D123+D129+D135+D141+D148</f>
        <v>42875434.121961296</v>
      </c>
      <c r="M11" s="71">
        <f>SUMIFS(E$14:E$153,$B$14:$B$153,$J11)+E15+E21+E27+E33+E39+E45+E51+E57+E63+E69+E75+E81+E87+E93+E99+E105+E111+E117+E123+E129+E135+E141+E148</f>
        <v>46297622.585664108</v>
      </c>
      <c r="N11" s="71">
        <f>SUMIFS(F$14:F$153,$B$14:$B$153,$J11)+F15+F21+F27+F33+F39+F45+F51+F57+F63+F69+F75+F81+F87+F93+F99+F105+F111+F117+F123+F129+F135+F141+F148</f>
        <v>48083178.833873518</v>
      </c>
      <c r="O11" s="71">
        <f>SUMIFS(G$14:G$153,$B$14:$B$153,$J11)+G15+G21+G27+G33+G39+G45+G51+G57+G63+G69+G75+G81+G87+G93+G99+G105+G111+G117+G123+G129+G135+G141+G148</f>
        <v>51390347.245257936</v>
      </c>
    </row>
    <row r="12" spans="2:35" ht="21" x14ac:dyDescent="0.35">
      <c r="B12" s="67" t="s">
        <v>187</v>
      </c>
      <c r="C12" s="68">
        <v>0</v>
      </c>
      <c r="D12" s="68">
        <v>0</v>
      </c>
      <c r="E12" s="68">
        <v>120000</v>
      </c>
      <c r="F12" s="68">
        <v>730000</v>
      </c>
      <c r="G12" s="69">
        <v>891330.00000000012</v>
      </c>
      <c r="J12" s="72" t="s">
        <v>188</v>
      </c>
      <c r="K12" s="73">
        <f>SUMIFS(C$14:C$153,$B$14:$B$153,$J12)+C155+C169</f>
        <v>3973000</v>
      </c>
      <c r="L12" s="73">
        <f>SUMIFS(D$14:D$153,$B$14:$B$153,$J12)+D155+D169</f>
        <v>6923000</v>
      </c>
      <c r="M12" s="73">
        <f>SUMIFS(E$14:E$153,$B$14:$B$153,$J12)+E155+E169</f>
        <v>12252269.750975847</v>
      </c>
      <c r="N12" s="73">
        <f>SUMIFS(F$14:F$153,$B$14:$B$153,$J12)+F155+F169</f>
        <v>9666478.6427571364</v>
      </c>
      <c r="O12" s="74">
        <f>SUMIFS(G$14:G$153,$B$14:$B$153,$J12)+G155+G169</f>
        <v>17196579.183382452</v>
      </c>
    </row>
    <row r="13" spans="2:35" ht="21" x14ac:dyDescent="0.35">
      <c r="B13" s="67" t="s">
        <v>189</v>
      </c>
      <c r="C13" s="68">
        <v>12397083.560000001</v>
      </c>
      <c r="D13" s="68">
        <v>16474680.619999999</v>
      </c>
      <c r="E13" s="68">
        <v>9620020.6500000004</v>
      </c>
      <c r="F13" s="68">
        <v>21401466.649999999</v>
      </c>
      <c r="G13" s="69">
        <v>5664445.6500000004</v>
      </c>
      <c r="J13" s="72" t="s">
        <v>190</v>
      </c>
      <c r="K13" s="73">
        <f>SUMIFS(C$14:C$153,$B$14:$B$153,$J13)+C158+C159+C156</f>
        <v>4673746.7829239406</v>
      </c>
      <c r="L13" s="73">
        <f>SUMIFS(D$14:D$153,$B$14:$B$153,$J13)+D158+D159+D156</f>
        <v>7840561.4552046023</v>
      </c>
      <c r="M13" s="73">
        <f>SUMIFS(E$14:E$153,$B$14:$B$153,$J13)+E158+E159+E156</f>
        <v>13774425.676491158</v>
      </c>
      <c r="N13" s="73">
        <f>SUMIFS(F$14:F$153,$B$14:$B$153,$J13)+F158+F159+F156</f>
        <v>12736244.638206568</v>
      </c>
      <c r="O13" s="74">
        <f>SUMIFS(G$14:G$153,$B$14:$B$153,$J13)+G158+G159+G156</f>
        <v>4202724.1531383665</v>
      </c>
    </row>
    <row r="14" spans="2:35" ht="21" x14ac:dyDescent="0.35">
      <c r="B14" s="64" t="s">
        <v>191</v>
      </c>
      <c r="C14" s="65">
        <f>+SUM(C15:C19)</f>
        <v>12823524.117592154</v>
      </c>
      <c r="D14" s="65">
        <f t="shared" ref="D14" si="1">+SUM(D15:D19)</f>
        <v>10214676.527200159</v>
      </c>
      <c r="E14" s="65">
        <f t="shared" ref="E14" si="2">+SUM(E15:E19)</f>
        <v>10568222.263185816</v>
      </c>
      <c r="F14" s="65">
        <f t="shared" ref="F14" si="3">+SUM(F15:F19)</f>
        <v>11339444.294254988</v>
      </c>
      <c r="G14" s="66">
        <f t="shared" ref="G14" si="4">+SUM(G15:G19)</f>
        <v>11713032.388187742</v>
      </c>
      <c r="J14" s="72" t="s">
        <v>192</v>
      </c>
      <c r="K14" s="73">
        <f>SUMIFS(C$14:C$153,$B$14:$B$153,$J14)</f>
        <v>0</v>
      </c>
      <c r="L14" s="73">
        <f>SUMIFS(D$14:D$153,$B$14:$B$153,$J14)</f>
        <v>0</v>
      </c>
      <c r="M14" s="73">
        <f>SUMIFS(E$14:E$153,$B$14:$B$153,$J14)</f>
        <v>0</v>
      </c>
      <c r="N14" s="73">
        <f>SUMIFS(F$14:F$153,$B$14:$B$153,$J14)</f>
        <v>0</v>
      </c>
      <c r="O14" s="74">
        <f>SUMIFS(G$14:G$153,$B$14:$B$153,$J14)</f>
        <v>0</v>
      </c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2:35" ht="21" x14ac:dyDescent="0.35">
      <c r="B15" s="67" t="s">
        <v>193</v>
      </c>
      <c r="C15" s="68">
        <v>4444955.638464543</v>
      </c>
      <c r="D15" s="68">
        <v>4524549.1190501638</v>
      </c>
      <c r="E15" s="68">
        <v>5544448.9423784893</v>
      </c>
      <c r="F15" s="68">
        <v>6367136.2937780889</v>
      </c>
      <c r="G15" s="69">
        <v>6224202.0357199078</v>
      </c>
      <c r="J15" s="72" t="s">
        <v>194</v>
      </c>
      <c r="K15" s="73">
        <v>7093714.0300000003</v>
      </c>
      <c r="L15" s="73">
        <v>0</v>
      </c>
      <c r="M15" s="73">
        <v>0</v>
      </c>
      <c r="N15" s="73">
        <v>0</v>
      </c>
      <c r="O15" s="74">
        <v>0</v>
      </c>
    </row>
    <row r="16" spans="2:35" ht="21" x14ac:dyDescent="0.35">
      <c r="B16" s="67" t="s">
        <v>188</v>
      </c>
      <c r="C16" s="68">
        <v>0</v>
      </c>
      <c r="D16" s="68">
        <v>0</v>
      </c>
      <c r="E16" s="68">
        <v>0</v>
      </c>
      <c r="F16" s="68">
        <v>0</v>
      </c>
      <c r="G16" s="69">
        <v>0</v>
      </c>
      <c r="J16" s="72" t="s">
        <v>195</v>
      </c>
      <c r="K16" s="73">
        <f>SUMIFS(C$14:C$153,$B$14:$B$153,$J16)</f>
        <v>0</v>
      </c>
      <c r="L16" s="73">
        <f>SUMIFS(D$14:D$153,$B$14:$B$153,$J16)</f>
        <v>0</v>
      </c>
      <c r="M16" s="73">
        <f>SUMIFS(E$14:E$153,$B$14:$B$153,$J16)</f>
        <v>0</v>
      </c>
      <c r="N16" s="73">
        <f>SUMIFS(F$14:F$153,$B$14:$B$153,$J16)</f>
        <v>0</v>
      </c>
      <c r="O16" s="74">
        <f>SUMIFS(G$14:G$153,$B$14:$B$153,$J16)</f>
        <v>0</v>
      </c>
    </row>
    <row r="17" spans="2:21" ht="21" x14ac:dyDescent="0.35">
      <c r="B17" s="67" t="s">
        <v>190</v>
      </c>
      <c r="C17" s="68">
        <v>105113.14892786976</v>
      </c>
      <c r="D17" s="68">
        <v>147158.40849901765</v>
      </c>
      <c r="E17" s="68">
        <v>105113.14892786976</v>
      </c>
      <c r="F17" s="68">
        <v>0</v>
      </c>
      <c r="G17" s="69">
        <v>0</v>
      </c>
      <c r="J17" s="72" t="s">
        <v>196</v>
      </c>
      <c r="K17" s="73">
        <f>SUMIFS(C$14:C$153,$B$14:$B$153,$J17)+C168+C167+C166+C165+C164+C161</f>
        <v>60912789.354573756</v>
      </c>
      <c r="L17" s="73">
        <f>SUMIFS(D$14:D$153,$B$14:$B$153,$J17)+D168+D167+D166+D165+D164+D161</f>
        <v>70937466.096307307</v>
      </c>
      <c r="M17" s="73">
        <f>SUMIFS(E$14:E$153,$B$14:$B$153,$J17)+E168+E167+E166+E165+E164+E161</f>
        <v>80360612.064229056</v>
      </c>
      <c r="N17" s="73">
        <f>SUMIFS(F$14:F$153,$B$14:$B$153,$J17)+F168+F167+F166+F165+F164+F161</f>
        <v>93769855.93887426</v>
      </c>
      <c r="O17" s="74">
        <f>SUMIFS(G$14:G$153,$B$14:$B$153,$J17)+G168+G167+G166+G165+G164+G161</f>
        <v>97076470.883986264</v>
      </c>
    </row>
    <row r="18" spans="2:21" ht="21" x14ac:dyDescent="0.35">
      <c r="B18" s="67" t="s">
        <v>196</v>
      </c>
      <c r="C18" s="68">
        <v>7149018.6085669976</v>
      </c>
      <c r="D18" s="68">
        <v>4400226.14115093</v>
      </c>
      <c r="E18" s="68">
        <v>3717217.7284146361</v>
      </c>
      <c r="F18" s="68">
        <v>3711943.6180409985</v>
      </c>
      <c r="G18" s="69">
        <v>4360923.1822419269</v>
      </c>
      <c r="J18" s="72" t="s">
        <v>197</v>
      </c>
      <c r="K18" s="73">
        <f t="shared" ref="K18:O19" si="5">SUMIFS(C$14:C$153,$B$14:$B$153,$J18)</f>
        <v>7604900.1092753569</v>
      </c>
      <c r="L18" s="73">
        <f t="shared" si="5"/>
        <v>8014745.4525924856</v>
      </c>
      <c r="M18" s="73">
        <f t="shared" si="5"/>
        <v>8464217.4040136393</v>
      </c>
      <c r="N18" s="73">
        <f t="shared" si="5"/>
        <v>8776979.6819213144</v>
      </c>
      <c r="O18" s="74">
        <f t="shared" si="5"/>
        <v>8555804.272055231</v>
      </c>
    </row>
    <row r="19" spans="2:21" ht="21" x14ac:dyDescent="0.35">
      <c r="B19" s="67" t="s">
        <v>197</v>
      </c>
      <c r="C19" s="68">
        <v>1124436.7216327435</v>
      </c>
      <c r="D19" s="68">
        <v>1142742.8585000494</v>
      </c>
      <c r="E19" s="68">
        <v>1201442.4434648214</v>
      </c>
      <c r="F19" s="68">
        <v>1260364.3824359011</v>
      </c>
      <c r="G19" s="69">
        <v>1127907.1702259076</v>
      </c>
      <c r="J19" s="72" t="s">
        <v>198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5"/>
        <v>0</v>
      </c>
      <c r="O19" s="74">
        <f t="shared" si="5"/>
        <v>0</v>
      </c>
    </row>
    <row r="20" spans="2:21" ht="21" x14ac:dyDescent="0.35">
      <c r="B20" s="64" t="s">
        <v>6</v>
      </c>
      <c r="C20" s="65">
        <f>+SUM(C21:C25)</f>
        <v>25605120.026728436</v>
      </c>
      <c r="D20" s="65">
        <f t="shared" ref="D20" si="6">+SUM(D21:D25)</f>
        <v>24830948.54293552</v>
      </c>
      <c r="E20" s="65">
        <f t="shared" ref="E20" si="7">+SUM(E21:E25)</f>
        <v>23537766.505361043</v>
      </c>
      <c r="F20" s="65">
        <f t="shared" ref="F20" si="8">+SUM(F21:F25)</f>
        <v>24953024.101969182</v>
      </c>
      <c r="G20" s="66">
        <f t="shared" ref="G20" si="9">+SUM(G21:G25)</f>
        <v>25490758.542563967</v>
      </c>
      <c r="J20" s="72" t="s">
        <v>199</v>
      </c>
      <c r="K20" s="73">
        <f>SUMIFS(C$14:C$153,$B$14:$B$153,$J20)+C157+C160</f>
        <v>10891475.36024447</v>
      </c>
      <c r="L20" s="73">
        <f>SUMIFS(D$14:D$153,$B$14:$B$153,$J20)+D157+D160</f>
        <v>5416848.4311486483</v>
      </c>
      <c r="M20" s="73">
        <f>SUMIFS(E$14:E$153,$B$14:$B$153,$J20)+E157+E160</f>
        <v>7786868.7431587558</v>
      </c>
      <c r="N20" s="73">
        <f>SUMIFS(F$14:F$153,$B$14:$B$153,$J20)+F157+F160</f>
        <v>9231005.5246871915</v>
      </c>
      <c r="O20" s="74">
        <f>SUMIFS(G$14:G$153,$B$14:$B$153,$J20)+G157+G160</f>
        <v>9314377.042825995</v>
      </c>
    </row>
    <row r="21" spans="2:21" ht="21" x14ac:dyDescent="0.35">
      <c r="B21" s="67" t="s">
        <v>193</v>
      </c>
      <c r="C21" s="68">
        <v>10569628.235635914</v>
      </c>
      <c r="D21" s="68">
        <v>11329424.00465017</v>
      </c>
      <c r="E21" s="68">
        <v>12058313.553556625</v>
      </c>
      <c r="F21" s="68">
        <v>12129093.544681663</v>
      </c>
      <c r="G21" s="69">
        <v>12088249.523437763</v>
      </c>
      <c r="J21" s="72" t="s">
        <v>200</v>
      </c>
      <c r="K21" s="73">
        <f t="shared" ref="K21:O23" si="10">SUMIFS(C$14:C$153,$B$14:$B$153,$J21)</f>
        <v>0</v>
      </c>
      <c r="L21" s="73">
        <f t="shared" si="10"/>
        <v>0</v>
      </c>
      <c r="M21" s="73">
        <f t="shared" si="10"/>
        <v>0</v>
      </c>
      <c r="N21" s="73">
        <f t="shared" si="10"/>
        <v>0</v>
      </c>
      <c r="O21" s="74">
        <f t="shared" si="10"/>
        <v>0</v>
      </c>
    </row>
    <row r="22" spans="2:21" ht="21" x14ac:dyDescent="0.35">
      <c r="B22" s="67" t="s">
        <v>188</v>
      </c>
      <c r="C22" s="68">
        <v>0</v>
      </c>
      <c r="D22" s="68">
        <v>0</v>
      </c>
      <c r="E22" s="68">
        <v>0</v>
      </c>
      <c r="F22" s="68">
        <v>0</v>
      </c>
      <c r="G22" s="69">
        <v>0</v>
      </c>
      <c r="J22" s="72" t="s">
        <v>201</v>
      </c>
      <c r="K22" s="73">
        <f t="shared" si="10"/>
        <v>0</v>
      </c>
      <c r="L22" s="73">
        <f t="shared" si="10"/>
        <v>0</v>
      </c>
      <c r="M22" s="73">
        <f t="shared" si="10"/>
        <v>0</v>
      </c>
      <c r="N22" s="73">
        <f t="shared" si="10"/>
        <v>0</v>
      </c>
      <c r="O22" s="74">
        <f t="shared" si="10"/>
        <v>0</v>
      </c>
    </row>
    <row r="23" spans="2:21" ht="21" x14ac:dyDescent="0.35">
      <c r="B23" s="67" t="s">
        <v>190</v>
      </c>
      <c r="C23" s="68">
        <v>147158.40849901765</v>
      </c>
      <c r="D23" s="68">
        <v>105113.14892786976</v>
      </c>
      <c r="E23" s="68">
        <v>294316.8169980353</v>
      </c>
      <c r="F23" s="68">
        <v>357384.70635475713</v>
      </c>
      <c r="G23" s="69">
        <v>105113.14892786976</v>
      </c>
      <c r="J23" s="72" t="s">
        <v>202</v>
      </c>
      <c r="K23" s="73">
        <f t="shared" si="10"/>
        <v>0</v>
      </c>
      <c r="L23" s="73">
        <f t="shared" si="10"/>
        <v>0</v>
      </c>
      <c r="M23" s="73">
        <f t="shared" si="10"/>
        <v>0</v>
      </c>
      <c r="N23" s="73">
        <f t="shared" si="10"/>
        <v>0</v>
      </c>
      <c r="O23" s="74">
        <f t="shared" si="10"/>
        <v>0</v>
      </c>
    </row>
    <row r="24" spans="2:21" ht="21" x14ac:dyDescent="0.35">
      <c r="B24" s="67" t="s">
        <v>196</v>
      </c>
      <c r="C24" s="68">
        <v>12450661.836140431</v>
      </c>
      <c r="D24" s="68">
        <v>10919522.729498943</v>
      </c>
      <c r="E24" s="68">
        <v>8655003.4080551695</v>
      </c>
      <c r="F24" s="68">
        <v>9898516.3147759978</v>
      </c>
      <c r="G24" s="69">
        <v>10729257.789114323</v>
      </c>
      <c r="J24" s="72" t="s">
        <v>203</v>
      </c>
      <c r="K24" s="73">
        <f>C11</f>
        <v>1580000</v>
      </c>
      <c r="L24" s="73">
        <f>D11</f>
        <v>820000</v>
      </c>
      <c r="M24" s="73">
        <f>E11</f>
        <v>0</v>
      </c>
      <c r="N24" s="73">
        <f>F11</f>
        <v>0</v>
      </c>
      <c r="O24" s="74">
        <f>G11</f>
        <v>0</v>
      </c>
    </row>
    <row r="25" spans="2:21" ht="21" x14ac:dyDescent="0.35">
      <c r="B25" s="67" t="s">
        <v>197</v>
      </c>
      <c r="C25" s="68">
        <v>2437671.5464530718</v>
      </c>
      <c r="D25" s="68">
        <v>2476888.6598585411</v>
      </c>
      <c r="E25" s="68">
        <v>2530132.7267512144</v>
      </c>
      <c r="F25" s="68">
        <v>2568029.5361567666</v>
      </c>
      <c r="G25" s="69">
        <v>2568138.0810840125</v>
      </c>
      <c r="J25" s="72" t="s">
        <v>204</v>
      </c>
      <c r="K25" s="73">
        <f>SUMIFS(C$14:C$153,$B$14:$B$153,$J25)</f>
        <v>0</v>
      </c>
      <c r="L25" s="73">
        <f>SUMIFS(D$14:D$153,$B$14:$B$153,$J25)</f>
        <v>0</v>
      </c>
      <c r="M25" s="73">
        <f>SUMIFS(E$14:E$153,$B$14:$B$153,$J25)</f>
        <v>0</v>
      </c>
      <c r="N25" s="73">
        <f>SUMIFS(F$14:F$153,$B$14:$B$153,$J25)</f>
        <v>0</v>
      </c>
      <c r="O25" s="74">
        <f>SUMIFS(G$14:G$153,$B$14:$B$153,$J25)</f>
        <v>0</v>
      </c>
    </row>
    <row r="26" spans="2:21" ht="21" x14ac:dyDescent="0.35">
      <c r="B26" s="64" t="s">
        <v>12</v>
      </c>
      <c r="C26" s="65">
        <f>+SUM(C27:C31)</f>
        <v>24350142.006666992</v>
      </c>
      <c r="D26" s="65">
        <f t="shared" ref="D26" si="11">+SUM(D27:D31)</f>
        <v>26339312.58829781</v>
      </c>
      <c r="E26" s="65">
        <f t="shared" ref="E26" si="12">+SUM(E27:E31)</f>
        <v>20893061.4244923</v>
      </c>
      <c r="F26" s="65">
        <f t="shared" ref="F26" si="13">+SUM(F27:F31)</f>
        <v>18132799.310262308</v>
      </c>
      <c r="G26" s="66">
        <f t="shared" ref="G26" si="14">+SUM(G27:G31)</f>
        <v>18285718.363002546</v>
      </c>
      <c r="J26" s="72" t="s">
        <v>205</v>
      </c>
      <c r="K26" s="73">
        <v>177076.6747</v>
      </c>
      <c r="L26" s="73">
        <v>47756.879099999991</v>
      </c>
      <c r="M26" s="73">
        <v>50447.942199999998</v>
      </c>
      <c r="N26" s="73">
        <v>0</v>
      </c>
      <c r="O26" s="74">
        <v>0</v>
      </c>
    </row>
    <row r="27" spans="2:21" ht="21" x14ac:dyDescent="0.35">
      <c r="B27" s="67" t="s">
        <v>193</v>
      </c>
      <c r="C27" s="68">
        <v>7400306.6543834908</v>
      </c>
      <c r="D27" s="68">
        <v>9870117.5450125914</v>
      </c>
      <c r="E27" s="68">
        <v>10518818.793201679</v>
      </c>
      <c r="F27" s="68">
        <v>10115883.439526869</v>
      </c>
      <c r="G27" s="69">
        <v>10194599.030260542</v>
      </c>
      <c r="J27" s="72" t="s">
        <v>206</v>
      </c>
      <c r="K27" s="73"/>
      <c r="L27" s="73"/>
      <c r="M27" s="73"/>
      <c r="N27" s="73"/>
      <c r="O27" s="74"/>
    </row>
    <row r="28" spans="2:21" ht="21" x14ac:dyDescent="0.35">
      <c r="B28" s="67" t="s">
        <v>188</v>
      </c>
      <c r="C28" s="68">
        <v>0</v>
      </c>
      <c r="D28" s="68">
        <v>0</v>
      </c>
      <c r="E28" s="68">
        <v>0</v>
      </c>
      <c r="F28" s="68">
        <v>0</v>
      </c>
      <c r="G28" s="69">
        <v>0</v>
      </c>
      <c r="J28" s="72" t="s">
        <v>207</v>
      </c>
      <c r="K28" s="73">
        <v>0</v>
      </c>
      <c r="L28" s="73">
        <v>0</v>
      </c>
      <c r="M28" s="73">
        <v>18900000</v>
      </c>
      <c r="N28" s="73">
        <v>0</v>
      </c>
      <c r="O28" s="74">
        <v>0</v>
      </c>
    </row>
    <row r="29" spans="2:21" ht="21" x14ac:dyDescent="0.35">
      <c r="B29" s="67" t="s">
        <v>190</v>
      </c>
      <c r="C29" s="68">
        <v>147158.40849901765</v>
      </c>
      <c r="D29" s="68">
        <v>105113.14892786976</v>
      </c>
      <c r="E29" s="68">
        <v>147158.40849901765</v>
      </c>
      <c r="F29" s="68">
        <v>105113.14892786976</v>
      </c>
      <c r="G29" s="69">
        <v>147158.40849901765</v>
      </c>
      <c r="J29" s="72" t="s">
        <v>208</v>
      </c>
      <c r="K29" s="73">
        <f>SUMIFS(C$14:C$153,$B$14:$B$153,$J29)</f>
        <v>0</v>
      </c>
      <c r="L29" s="73">
        <f>SUMIFS(D$14:D$153,$B$14:$B$153,$J29)</f>
        <v>0</v>
      </c>
      <c r="M29" s="73">
        <f>SUMIFS(E$14:E$153,$B$14:$B$153,$J29)</f>
        <v>0</v>
      </c>
      <c r="N29" s="73">
        <f>SUMIFS(F$14:F$153,$B$14:$B$153,$J29)</f>
        <v>0</v>
      </c>
      <c r="O29" s="74">
        <f>SUMIFS(G$14:G$153,$B$14:$B$153,$J29)</f>
        <v>0</v>
      </c>
    </row>
    <row r="30" spans="2:21" ht="21" x14ac:dyDescent="0.35">
      <c r="B30" s="67" t="s">
        <v>196</v>
      </c>
      <c r="C30" s="68">
        <v>14438198.618767265</v>
      </c>
      <c r="D30" s="68">
        <v>13647987.21448984</v>
      </c>
      <c r="E30" s="68">
        <v>7522940.6408391446</v>
      </c>
      <c r="F30" s="68">
        <v>5302776.5972014265</v>
      </c>
      <c r="G30" s="69">
        <v>5298398.908204603</v>
      </c>
      <c r="J30" s="72" t="s">
        <v>209</v>
      </c>
      <c r="K30" s="73">
        <f>SUMIFS(C$14:C$153,$B$14:$B$153,$J30)+C10</f>
        <v>0</v>
      </c>
      <c r="L30" s="73">
        <f>SUMIFS(D$14:D$153,$B$14:$B$153,$J30)+D10</f>
        <v>115523.57799999999</v>
      </c>
      <c r="M30" s="73">
        <f>SUMIFS(E$14:E$153,$B$14:$B$153,$J30)+E10</f>
        <v>115523.57799999999</v>
      </c>
      <c r="N30" s="73">
        <f>SUMIFS(F$14:F$153,$B$14:$B$153,$J30)+F10</f>
        <v>115523.57799999999</v>
      </c>
      <c r="O30" s="74">
        <f>SUMIFS(G$14:G$153,$B$14:$B$153,$J30)+G10</f>
        <v>6615523.5780000007</v>
      </c>
    </row>
    <row r="31" spans="2:21" ht="21" x14ac:dyDescent="0.35">
      <c r="B31" s="67" t="s">
        <v>197</v>
      </c>
      <c r="C31" s="68">
        <v>2364478.3250172189</v>
      </c>
      <c r="D31" s="68">
        <v>2716094.6798675088</v>
      </c>
      <c r="E31" s="68">
        <v>2704143.5819524606</v>
      </c>
      <c r="F31" s="68">
        <v>2609026.1246061428</v>
      </c>
      <c r="G31" s="69">
        <v>2645562.0160383843</v>
      </c>
      <c r="J31" s="72" t="s">
        <v>210</v>
      </c>
      <c r="K31" s="73">
        <f>SUMIFS(C$14:C$153,$B$14:$B$153,$J31)+C163</f>
        <v>52000</v>
      </c>
      <c r="L31" s="73">
        <f>SUMIFS(D$14:D$153,$B$14:$B$153,$J31)+D163</f>
        <v>248125</v>
      </c>
      <c r="M31" s="73">
        <f>SUMIFS(E$14:E$153,$B$14:$B$153,$J31)+E163</f>
        <v>248125</v>
      </c>
      <c r="N31" s="73">
        <f>SUMIFS(F$14:F$153,$B$14:$B$153,$J31)+F163</f>
        <v>248125</v>
      </c>
      <c r="O31" s="74">
        <f>SUMIFS(G$14:G$153,$B$14:$B$153,$J31)+G163</f>
        <v>248125</v>
      </c>
    </row>
    <row r="32" spans="2:21" ht="21.75" thickBot="1" x14ac:dyDescent="0.4">
      <c r="B32" s="64" t="s">
        <v>211</v>
      </c>
      <c r="C32" s="65">
        <f>+SUM(C33:C37)</f>
        <v>0</v>
      </c>
      <c r="D32" s="65">
        <f t="shared" ref="D32" si="15">+SUM(D33:D37)</f>
        <v>111778.8056036348</v>
      </c>
      <c r="E32" s="65">
        <f t="shared" ref="E32" si="16">+SUM(E33:E37)</f>
        <v>0</v>
      </c>
      <c r="F32" s="65">
        <f t="shared" ref="F32" si="17">+SUM(F33:F37)</f>
        <v>0</v>
      </c>
      <c r="G32" s="66">
        <f t="shared" ref="G32" si="18">+SUM(G33:G37)</f>
        <v>9161579.1833824497</v>
      </c>
      <c r="J32" s="76" t="s">
        <v>212</v>
      </c>
      <c r="K32" s="77">
        <f>SUMIFS(C$14:C$153,$B$14:$B$153,$J32)+C13+C162+C12</f>
        <v>12397083.560000001</v>
      </c>
      <c r="L32" s="77">
        <f>SUMIFS(D$14:D$153,$B$14:$B$153,$J32)+D13+D162+D12</f>
        <v>17349680.619999997</v>
      </c>
      <c r="M32" s="77">
        <f>SUMIFS(E$14:E$153,$B$14:$B$153,$J32)+E13+E162+E12</f>
        <v>9740020.6500000004</v>
      </c>
      <c r="N32" s="77">
        <f>SUMIFS(F$14:F$153,$B$14:$B$153,$J32)+F13+F162+F12</f>
        <v>22131466.649999999</v>
      </c>
      <c r="O32" s="77">
        <f>SUMIFS(G$14:G$153,$B$14:$B$153,$J32)+G13+G162+G12</f>
        <v>6555775.6500000004</v>
      </c>
      <c r="Q32" s="78"/>
      <c r="R32" s="78"/>
      <c r="S32" s="78"/>
      <c r="T32" s="78"/>
      <c r="U32" s="78"/>
    </row>
    <row r="33" spans="2:21" ht="21" x14ac:dyDescent="0.35">
      <c r="B33" s="67" t="s">
        <v>193</v>
      </c>
      <c r="C33" s="68">
        <v>0</v>
      </c>
      <c r="D33" s="68">
        <v>0</v>
      </c>
      <c r="E33" s="68">
        <v>0</v>
      </c>
      <c r="F33" s="68">
        <v>0</v>
      </c>
      <c r="G33" s="69">
        <v>0</v>
      </c>
    </row>
    <row r="34" spans="2:21" ht="21" x14ac:dyDescent="0.35">
      <c r="B34" s="67" t="s">
        <v>188</v>
      </c>
      <c r="C34" s="68">
        <v>0</v>
      </c>
      <c r="D34" s="68">
        <v>0</v>
      </c>
      <c r="E34" s="68">
        <v>0</v>
      </c>
      <c r="F34" s="68">
        <v>0</v>
      </c>
      <c r="G34" s="69">
        <v>9161579.1833824497</v>
      </c>
      <c r="Q34" s="78"/>
      <c r="R34" s="78"/>
      <c r="S34" s="78"/>
      <c r="T34" s="78"/>
      <c r="U34" s="78"/>
    </row>
    <row r="35" spans="2:21" ht="21" x14ac:dyDescent="0.35">
      <c r="B35" s="67" t="s">
        <v>190</v>
      </c>
      <c r="C35" s="68">
        <v>0</v>
      </c>
      <c r="D35" s="68">
        <v>0</v>
      </c>
      <c r="E35" s="68">
        <v>0</v>
      </c>
      <c r="F35" s="68">
        <v>0</v>
      </c>
      <c r="G35" s="69">
        <v>0</v>
      </c>
      <c r="J35" s="59" t="s">
        <v>303</v>
      </c>
      <c r="K35" s="75"/>
      <c r="L35" s="75"/>
      <c r="M35" s="75"/>
      <c r="N35" s="75"/>
      <c r="O35" s="75"/>
      <c r="Q35" s="78"/>
      <c r="R35" s="78"/>
      <c r="S35" s="78"/>
      <c r="T35" s="78"/>
      <c r="U35" s="78"/>
    </row>
    <row r="36" spans="2:21" ht="21.75" thickBot="1" x14ac:dyDescent="0.4">
      <c r="B36" s="67" t="s">
        <v>196</v>
      </c>
      <c r="C36" s="68">
        <v>0</v>
      </c>
      <c r="D36" s="68">
        <v>111778.8056036348</v>
      </c>
      <c r="E36" s="68">
        <v>0</v>
      </c>
      <c r="F36" s="68">
        <v>0</v>
      </c>
      <c r="G36" s="69">
        <v>0</v>
      </c>
      <c r="J36" s="101" t="s">
        <v>0</v>
      </c>
      <c r="K36" s="101" t="s">
        <v>173</v>
      </c>
      <c r="L36" s="101" t="s">
        <v>174</v>
      </c>
      <c r="M36" s="101" t="s">
        <v>175</v>
      </c>
      <c r="N36" s="101" t="s">
        <v>176</v>
      </c>
      <c r="O36" s="101" t="s">
        <v>177</v>
      </c>
      <c r="Q36" s="78"/>
      <c r="R36" s="78"/>
      <c r="S36" s="78"/>
      <c r="T36" s="78"/>
      <c r="U36" s="78"/>
    </row>
    <row r="37" spans="2:21" ht="21" x14ac:dyDescent="0.35">
      <c r="B37" s="67" t="s">
        <v>197</v>
      </c>
      <c r="C37" s="68">
        <v>0</v>
      </c>
      <c r="D37" s="68">
        <v>0</v>
      </c>
      <c r="E37" s="68">
        <v>0</v>
      </c>
      <c r="F37" s="68">
        <v>0</v>
      </c>
      <c r="G37" s="69">
        <v>0</v>
      </c>
      <c r="J37" s="70" t="s">
        <v>186</v>
      </c>
      <c r="K37" s="71"/>
      <c r="L37" s="71"/>
      <c r="M37" s="71"/>
      <c r="N37" s="71"/>
      <c r="O37" s="79"/>
      <c r="Q37" s="78"/>
      <c r="R37" s="78"/>
      <c r="S37" s="78"/>
      <c r="T37" s="78"/>
      <c r="U37" s="78"/>
    </row>
    <row r="38" spans="2:21" ht="21" x14ac:dyDescent="0.35">
      <c r="B38" s="64" t="s">
        <v>15</v>
      </c>
      <c r="C38" s="65">
        <f>+SUM(C39:C43)</f>
        <v>0</v>
      </c>
      <c r="D38" s="65">
        <f t="shared" ref="D38" si="19">+SUM(D39:D43)</f>
        <v>2774656.4260231699</v>
      </c>
      <c r="E38" s="65">
        <f t="shared" ref="E38" si="20">+SUM(E39:E43)</f>
        <v>0</v>
      </c>
      <c r="F38" s="65">
        <f t="shared" ref="F38" si="21">+SUM(F39:F43)</f>
        <v>0</v>
      </c>
      <c r="G38" s="66">
        <f t="shared" ref="G38" si="22">+SUM(G39:G43)</f>
        <v>0</v>
      </c>
      <c r="J38" s="72" t="s">
        <v>188</v>
      </c>
      <c r="K38" s="80">
        <v>162617.82141875301</v>
      </c>
      <c r="L38" s="80">
        <v>283363.498032225</v>
      </c>
      <c r="M38" s="80">
        <v>501494.44106181298</v>
      </c>
      <c r="N38" s="80">
        <v>395656.103115045</v>
      </c>
      <c r="O38" s="81">
        <v>703868.67421513703</v>
      </c>
      <c r="Q38" s="78"/>
      <c r="R38" s="78"/>
      <c r="S38" s="78"/>
      <c r="T38" s="78"/>
      <c r="U38" s="78"/>
    </row>
    <row r="39" spans="2:21" ht="21" x14ac:dyDescent="0.35">
      <c r="B39" s="67" t="s">
        <v>193</v>
      </c>
      <c r="C39" s="68">
        <v>0</v>
      </c>
      <c r="D39" s="68">
        <v>539077.18088475254</v>
      </c>
      <c r="E39" s="68">
        <v>0</v>
      </c>
      <c r="F39" s="68">
        <v>0</v>
      </c>
      <c r="G39" s="69">
        <v>0</v>
      </c>
      <c r="J39" s="72" t="s">
        <v>190</v>
      </c>
      <c r="K39" s="80">
        <v>247617.209320503</v>
      </c>
      <c r="L39" s="80">
        <v>437943.23071296501</v>
      </c>
      <c r="M39" s="80">
        <v>669941.26217670005</v>
      </c>
      <c r="N39" s="80">
        <v>613770.53725819394</v>
      </c>
      <c r="O39" s="81">
        <v>225752.23202438399</v>
      </c>
      <c r="Q39" s="78"/>
      <c r="R39" s="78"/>
      <c r="S39" s="78"/>
      <c r="T39" s="78"/>
      <c r="U39" s="78"/>
    </row>
    <row r="40" spans="2:21" ht="21" x14ac:dyDescent="0.35">
      <c r="B40" s="67" t="s">
        <v>188</v>
      </c>
      <c r="C40" s="68">
        <v>0</v>
      </c>
      <c r="D40" s="68">
        <v>0</v>
      </c>
      <c r="E40" s="68">
        <v>0</v>
      </c>
      <c r="F40" s="68">
        <v>0</v>
      </c>
      <c r="G40" s="69">
        <v>0</v>
      </c>
      <c r="J40" s="72" t="s">
        <v>192</v>
      </c>
      <c r="K40" s="80">
        <v>0</v>
      </c>
      <c r="L40" s="80">
        <v>0</v>
      </c>
      <c r="M40" s="80">
        <v>0</v>
      </c>
      <c r="N40" s="80">
        <v>0</v>
      </c>
      <c r="O40" s="81">
        <v>0</v>
      </c>
      <c r="Q40" s="78"/>
      <c r="R40" s="78"/>
      <c r="S40" s="78"/>
      <c r="T40" s="78"/>
      <c r="U40" s="78"/>
    </row>
    <row r="41" spans="2:21" ht="21" x14ac:dyDescent="0.35">
      <c r="B41" s="67" t="s">
        <v>190</v>
      </c>
      <c r="C41" s="68">
        <v>0</v>
      </c>
      <c r="D41" s="68">
        <v>0</v>
      </c>
      <c r="E41" s="68">
        <v>0</v>
      </c>
      <c r="F41" s="68">
        <v>0</v>
      </c>
      <c r="G41" s="69">
        <v>0</v>
      </c>
      <c r="J41" s="72" t="s">
        <v>194</v>
      </c>
      <c r="K41" s="80"/>
      <c r="L41" s="80"/>
      <c r="M41" s="80"/>
      <c r="N41" s="80"/>
      <c r="O41" s="81"/>
      <c r="Q41" s="78"/>
      <c r="R41" s="78"/>
      <c r="S41" s="78"/>
      <c r="T41" s="78"/>
      <c r="U41" s="78"/>
    </row>
    <row r="42" spans="2:21" ht="21" x14ac:dyDescent="0.35">
      <c r="B42" s="67" t="s">
        <v>196</v>
      </c>
      <c r="C42" s="68">
        <v>0</v>
      </c>
      <c r="D42" s="68">
        <v>2235579.2451384175</v>
      </c>
      <c r="E42" s="68">
        <v>0</v>
      </c>
      <c r="F42" s="68">
        <v>0</v>
      </c>
      <c r="G42" s="69">
        <v>0</v>
      </c>
      <c r="I42" s="82"/>
      <c r="J42" s="72" t="s">
        <v>195</v>
      </c>
      <c r="K42" s="80">
        <v>0</v>
      </c>
      <c r="L42" s="80">
        <v>0</v>
      </c>
      <c r="M42" s="80">
        <v>0</v>
      </c>
      <c r="N42" s="80">
        <v>0</v>
      </c>
      <c r="O42" s="81">
        <v>0</v>
      </c>
      <c r="Q42" s="78"/>
      <c r="R42" s="78"/>
      <c r="S42" s="78"/>
      <c r="T42" s="78"/>
      <c r="U42" s="78"/>
    </row>
    <row r="43" spans="2:21" ht="21" x14ac:dyDescent="0.35">
      <c r="B43" s="67" t="s">
        <v>197</v>
      </c>
      <c r="C43" s="68">
        <v>0</v>
      </c>
      <c r="D43" s="68">
        <v>0</v>
      </c>
      <c r="E43" s="68">
        <v>0</v>
      </c>
      <c r="F43" s="68">
        <v>0</v>
      </c>
      <c r="G43" s="69">
        <v>0</v>
      </c>
      <c r="J43" s="72" t="s">
        <v>196</v>
      </c>
      <c r="K43" s="80">
        <v>2682940.2790673198</v>
      </c>
      <c r="L43" s="80">
        <v>3171339.6514032702</v>
      </c>
      <c r="M43" s="80">
        <v>3792052.7754741199</v>
      </c>
      <c r="N43" s="80">
        <v>4369623.3246648097</v>
      </c>
      <c r="O43" s="81">
        <v>4634853.5358289098</v>
      </c>
      <c r="Q43" s="78"/>
      <c r="R43" s="78"/>
      <c r="S43" s="78"/>
      <c r="T43" s="78"/>
      <c r="U43" s="78"/>
    </row>
    <row r="44" spans="2:21" ht="21" x14ac:dyDescent="0.35">
      <c r="B44" s="64" t="s">
        <v>7</v>
      </c>
      <c r="C44" s="65">
        <f>+SUM(C45:C49)</f>
        <v>2118632.8929524869</v>
      </c>
      <c r="D44" s="65">
        <f t="shared" ref="D44" si="23">+SUM(D45:D49)</f>
        <v>2252742.7167222076</v>
      </c>
      <c r="E44" s="65">
        <f t="shared" ref="E44" si="24">+SUM(E45:E49)</f>
        <v>2252695.4562578192</v>
      </c>
      <c r="F44" s="65">
        <f t="shared" ref="F44" si="25">+SUM(F45:F49)</f>
        <v>2464446.6224157168</v>
      </c>
      <c r="G44" s="66">
        <f t="shared" ref="G44" si="26">+SUM(G45:G49)</f>
        <v>2349774.2387271733</v>
      </c>
      <c r="J44" s="72" t="s">
        <v>197</v>
      </c>
      <c r="K44" s="73"/>
      <c r="L44" s="73"/>
      <c r="M44" s="73"/>
      <c r="N44" s="73"/>
      <c r="O44" s="74"/>
      <c r="Q44" s="78"/>
      <c r="R44" s="78"/>
      <c r="S44" s="78"/>
      <c r="T44" s="78"/>
      <c r="U44" s="78"/>
    </row>
    <row r="45" spans="2:21" ht="21" x14ac:dyDescent="0.35">
      <c r="B45" s="67" t="s">
        <v>193</v>
      </c>
      <c r="C45" s="68">
        <v>267828.41271386761</v>
      </c>
      <c r="D45" s="68">
        <v>293370.90111599315</v>
      </c>
      <c r="E45" s="68">
        <v>337723.73152689321</v>
      </c>
      <c r="F45" s="68">
        <v>422188.81036192307</v>
      </c>
      <c r="G45" s="69">
        <v>387919.36523854407</v>
      </c>
      <c r="J45" s="72" t="s">
        <v>198</v>
      </c>
      <c r="K45" s="73"/>
      <c r="L45" s="73"/>
      <c r="M45" s="73"/>
      <c r="N45" s="73"/>
      <c r="O45" s="74"/>
      <c r="Q45" s="78"/>
      <c r="R45" s="78"/>
      <c r="S45" s="78"/>
      <c r="T45" s="78"/>
      <c r="U45" s="78"/>
    </row>
    <row r="46" spans="2:21" ht="21" x14ac:dyDescent="0.35">
      <c r="B46" s="67" t="s">
        <v>188</v>
      </c>
      <c r="C46" s="68">
        <v>0</v>
      </c>
      <c r="D46" s="68">
        <v>0</v>
      </c>
      <c r="E46" s="68">
        <v>0</v>
      </c>
      <c r="F46" s="68">
        <v>0</v>
      </c>
      <c r="G46" s="69">
        <v>0</v>
      </c>
      <c r="J46" s="72" t="s">
        <v>199</v>
      </c>
      <c r="K46" s="73"/>
      <c r="L46" s="73"/>
      <c r="M46" s="73"/>
      <c r="N46" s="73"/>
      <c r="O46" s="74"/>
      <c r="Q46" s="78"/>
      <c r="R46" s="78"/>
      <c r="S46" s="78"/>
      <c r="T46" s="78"/>
      <c r="U46" s="78"/>
    </row>
    <row r="47" spans="2:21" ht="21" x14ac:dyDescent="0.35">
      <c r="B47" s="67" t="s">
        <v>190</v>
      </c>
      <c r="C47" s="68">
        <v>147158.40849901765</v>
      </c>
      <c r="D47" s="68">
        <v>252271.55742688739</v>
      </c>
      <c r="E47" s="68">
        <v>105113.14892786976</v>
      </c>
      <c r="F47" s="68">
        <v>147158.40849901765</v>
      </c>
      <c r="G47" s="69">
        <v>105113.14892786976</v>
      </c>
      <c r="I47" s="63"/>
      <c r="J47" s="72" t="s">
        <v>200</v>
      </c>
      <c r="K47" s="73"/>
      <c r="L47" s="73"/>
      <c r="M47" s="73"/>
      <c r="N47" s="73"/>
      <c r="O47" s="74"/>
      <c r="Q47" s="78"/>
      <c r="R47" s="78"/>
      <c r="S47" s="78"/>
      <c r="T47" s="78"/>
      <c r="U47" s="78"/>
    </row>
    <row r="48" spans="2:21" ht="21" x14ac:dyDescent="0.35">
      <c r="B48" s="67" t="s">
        <v>196</v>
      </c>
      <c r="C48" s="68">
        <v>1537118.7452025223</v>
      </c>
      <c r="D48" s="68">
        <v>1530774.2144157395</v>
      </c>
      <c r="E48" s="68">
        <v>1524088.0205546212</v>
      </c>
      <c r="F48" s="68">
        <v>1521925.5945072849</v>
      </c>
      <c r="G48" s="69">
        <v>1520669.1740628381</v>
      </c>
      <c r="J48" s="72" t="s">
        <v>201</v>
      </c>
      <c r="K48" s="73"/>
      <c r="L48" s="73"/>
      <c r="M48" s="73"/>
      <c r="N48" s="73"/>
      <c r="O48" s="74"/>
      <c r="Q48" s="78"/>
      <c r="R48" s="78"/>
      <c r="S48" s="78"/>
      <c r="T48" s="78"/>
      <c r="U48" s="78"/>
    </row>
    <row r="49" spans="2:21" ht="21" x14ac:dyDescent="0.35">
      <c r="B49" s="67" t="s">
        <v>197</v>
      </c>
      <c r="C49" s="68">
        <v>166527.32653707938</v>
      </c>
      <c r="D49" s="68">
        <v>176326.04376358748</v>
      </c>
      <c r="E49" s="68">
        <v>285770.55524843535</v>
      </c>
      <c r="F49" s="68">
        <v>373173.80904749117</v>
      </c>
      <c r="G49" s="69">
        <v>336072.55049792147</v>
      </c>
      <c r="J49" s="72" t="s">
        <v>202</v>
      </c>
      <c r="K49" s="73"/>
      <c r="L49" s="73"/>
      <c r="M49" s="73"/>
      <c r="N49" s="73"/>
      <c r="O49" s="74"/>
      <c r="Q49" s="78"/>
      <c r="R49" s="78"/>
      <c r="S49" s="78"/>
      <c r="T49" s="78"/>
      <c r="U49" s="78"/>
    </row>
    <row r="50" spans="2:21" ht="21" x14ac:dyDescent="0.35">
      <c r="B50" s="64" t="s">
        <v>13</v>
      </c>
      <c r="C50" s="65">
        <f>+SUM(C51:C55)</f>
        <v>12897806.920881847</v>
      </c>
      <c r="D50" s="65">
        <f t="shared" ref="D50" si="27">+SUM(D51:D55)</f>
        <v>12811241.909038603</v>
      </c>
      <c r="E50" s="65">
        <f t="shared" ref="E50" si="28">+SUM(E51:E55)</f>
        <v>12152396.124011789</v>
      </c>
      <c r="F50" s="65">
        <f t="shared" ref="F50" si="29">+SUM(F51:F55)</f>
        <v>11578473.468268961</v>
      </c>
      <c r="G50" s="66">
        <f t="shared" ref="G50" si="30">+SUM(G51:G55)</f>
        <v>11521500.269373113</v>
      </c>
      <c r="I50" s="82"/>
      <c r="J50" s="72" t="s">
        <v>203</v>
      </c>
      <c r="K50" s="73"/>
      <c r="L50" s="73"/>
      <c r="M50" s="73"/>
      <c r="N50" s="73"/>
      <c r="O50" s="74"/>
      <c r="Q50" s="78"/>
      <c r="R50" s="78"/>
      <c r="S50" s="78"/>
      <c r="T50" s="78"/>
      <c r="U50" s="78"/>
    </row>
    <row r="51" spans="2:21" ht="21" x14ac:dyDescent="0.35">
      <c r="B51" s="67" t="s">
        <v>193</v>
      </c>
      <c r="C51" s="68">
        <v>5568701.7160140602</v>
      </c>
      <c r="D51" s="68">
        <v>5518523.3567759302</v>
      </c>
      <c r="E51" s="68">
        <v>5530388.9833102496</v>
      </c>
      <c r="F51" s="68">
        <v>5530259.9484281708</v>
      </c>
      <c r="G51" s="69">
        <v>5533114.7602376807</v>
      </c>
      <c r="J51" s="72" t="s">
        <v>204</v>
      </c>
      <c r="K51" s="73"/>
      <c r="L51" s="73"/>
      <c r="M51" s="73"/>
      <c r="N51" s="73"/>
      <c r="O51" s="74"/>
      <c r="Q51" s="78"/>
      <c r="R51" s="78"/>
      <c r="S51" s="78"/>
      <c r="T51" s="78"/>
      <c r="U51" s="78"/>
    </row>
    <row r="52" spans="2:21" ht="21" x14ac:dyDescent="0.35">
      <c r="B52" s="67" t="s">
        <v>188</v>
      </c>
      <c r="C52" s="68">
        <v>0</v>
      </c>
      <c r="D52" s="68">
        <v>0</v>
      </c>
      <c r="E52" s="68">
        <v>0</v>
      </c>
      <c r="F52" s="68">
        <v>0</v>
      </c>
      <c r="G52" s="69">
        <v>0</v>
      </c>
      <c r="J52" s="72" t="s">
        <v>205</v>
      </c>
      <c r="K52" s="73"/>
      <c r="L52" s="73"/>
      <c r="M52" s="73"/>
      <c r="N52" s="73"/>
      <c r="O52" s="74"/>
      <c r="Q52" s="78"/>
      <c r="R52" s="78"/>
      <c r="S52" s="78"/>
      <c r="T52" s="78"/>
      <c r="U52" s="78"/>
    </row>
    <row r="53" spans="2:21" ht="21" x14ac:dyDescent="0.35">
      <c r="B53" s="67" t="s">
        <v>190</v>
      </c>
      <c r="C53" s="68">
        <v>0</v>
      </c>
      <c r="D53" s="68">
        <v>147158.40849901765</v>
      </c>
      <c r="E53" s="68">
        <v>105113.14892786976</v>
      </c>
      <c r="F53" s="68">
        <v>147158.40849901765</v>
      </c>
      <c r="G53" s="69">
        <v>105113.14892786976</v>
      </c>
      <c r="J53" s="72" t="s">
        <v>206</v>
      </c>
      <c r="K53" s="73"/>
      <c r="L53" s="73"/>
      <c r="M53" s="73"/>
      <c r="N53" s="73"/>
      <c r="O53" s="74"/>
      <c r="Q53" s="78"/>
      <c r="R53" s="78"/>
      <c r="S53" s="78"/>
      <c r="T53" s="78"/>
      <c r="U53" s="78"/>
    </row>
    <row r="54" spans="2:21" ht="21" x14ac:dyDescent="0.35">
      <c r="B54" s="67" t="s">
        <v>196</v>
      </c>
      <c r="C54" s="68">
        <v>6148474.980810089</v>
      </c>
      <c r="D54" s="68">
        <v>6123096.8576629581</v>
      </c>
      <c r="E54" s="68">
        <v>5486716.8739966368</v>
      </c>
      <c r="F54" s="68">
        <v>4870161.902423312</v>
      </c>
      <c r="G54" s="69">
        <v>4866141.357001082</v>
      </c>
      <c r="J54" s="72" t="s">
        <v>207</v>
      </c>
      <c r="K54" s="73"/>
      <c r="L54" s="73"/>
      <c r="M54" s="73"/>
      <c r="N54" s="73"/>
      <c r="O54" s="74"/>
      <c r="Q54" s="78"/>
      <c r="R54" s="78"/>
      <c r="S54" s="78"/>
      <c r="T54" s="78"/>
      <c r="U54" s="78"/>
    </row>
    <row r="55" spans="2:21" ht="21" x14ac:dyDescent="0.35">
      <c r="B55" s="67" t="s">
        <v>197</v>
      </c>
      <c r="C55" s="68">
        <v>1180630.2240576984</v>
      </c>
      <c r="D55" s="68">
        <v>1022463.2861006977</v>
      </c>
      <c r="E55" s="68">
        <v>1030177.1177770309</v>
      </c>
      <c r="F55" s="68">
        <v>1030893.2089184592</v>
      </c>
      <c r="G55" s="69">
        <v>1017131.0032064798</v>
      </c>
      <c r="J55" s="72" t="s">
        <v>208</v>
      </c>
      <c r="K55" s="73"/>
      <c r="L55" s="73"/>
      <c r="M55" s="73"/>
      <c r="N55" s="73"/>
      <c r="O55" s="74"/>
      <c r="Q55" s="78"/>
      <c r="R55" s="78"/>
      <c r="S55" s="78"/>
      <c r="T55" s="78"/>
      <c r="U55" s="78"/>
    </row>
    <row r="56" spans="2:21" ht="21" x14ac:dyDescent="0.35">
      <c r="B56" s="64" t="s">
        <v>8</v>
      </c>
      <c r="C56" s="65">
        <f>+SUM(C57:C61)</f>
        <v>109560.0927747848</v>
      </c>
      <c r="D56" s="65">
        <f t="shared" ref="D56" si="31">+SUM(D57:D61)</f>
        <v>3111461.5208743419</v>
      </c>
      <c r="E56" s="65">
        <f t="shared" ref="E56" si="32">+SUM(E57:E61)</f>
        <v>3694136.8160264269</v>
      </c>
      <c r="F56" s="65">
        <f t="shared" ref="F56" si="33">+SUM(F57:F61)</f>
        <v>3804758.1307633012</v>
      </c>
      <c r="G56" s="66">
        <f t="shared" ref="G56" si="34">+SUM(G57:G61)</f>
        <v>3407144.4756054273</v>
      </c>
      <c r="I56" s="82"/>
      <c r="J56" s="72" t="s">
        <v>209</v>
      </c>
      <c r="K56" s="73"/>
      <c r="L56" s="73"/>
      <c r="M56" s="73"/>
      <c r="N56" s="73"/>
      <c r="O56" s="74"/>
    </row>
    <row r="57" spans="2:21" ht="21" x14ac:dyDescent="0.35">
      <c r="B57" s="67" t="s">
        <v>193</v>
      </c>
      <c r="C57" s="68">
        <v>57322.733570149314</v>
      </c>
      <c r="D57" s="68">
        <v>364663.16529535048</v>
      </c>
      <c r="E57" s="68">
        <v>816732.97917298274</v>
      </c>
      <c r="F57" s="68">
        <v>846244.72154467891</v>
      </c>
      <c r="G57" s="69">
        <v>571641.06525839714</v>
      </c>
      <c r="J57" s="72" t="s">
        <v>210</v>
      </c>
      <c r="K57" s="73"/>
      <c r="L57" s="73"/>
      <c r="M57" s="73"/>
      <c r="N57" s="73"/>
      <c r="O57" s="74"/>
    </row>
    <row r="58" spans="2:21" ht="21.75" thickBot="1" x14ac:dyDescent="0.4">
      <c r="B58" s="67" t="s">
        <v>188</v>
      </c>
      <c r="C58" s="68">
        <v>0</v>
      </c>
      <c r="D58" s="68">
        <v>0</v>
      </c>
      <c r="E58" s="68">
        <v>0</v>
      </c>
      <c r="F58" s="68">
        <v>0</v>
      </c>
      <c r="G58" s="69">
        <v>0</v>
      </c>
      <c r="J58" s="76" t="s">
        <v>212</v>
      </c>
      <c r="K58" s="77"/>
      <c r="L58" s="77"/>
      <c r="M58" s="77"/>
      <c r="N58" s="77"/>
      <c r="O58" s="83"/>
    </row>
    <row r="59" spans="2:21" ht="21" x14ac:dyDescent="0.35">
      <c r="B59" s="67" t="s">
        <v>190</v>
      </c>
      <c r="C59" s="68">
        <v>0</v>
      </c>
      <c r="D59" s="68">
        <v>147158.40849901765</v>
      </c>
      <c r="E59" s="68">
        <v>105113.14892786976</v>
      </c>
      <c r="F59" s="68">
        <v>147158.40849901765</v>
      </c>
      <c r="G59" s="69">
        <v>105113.14892786976</v>
      </c>
    </row>
    <row r="60" spans="2:21" ht="21" x14ac:dyDescent="0.35">
      <c r="B60" s="67" t="s">
        <v>196</v>
      </c>
      <c r="C60" s="68">
        <v>0</v>
      </c>
      <c r="D60" s="68">
        <v>2449238.7430651831</v>
      </c>
      <c r="E60" s="68">
        <v>2438540.8328873944</v>
      </c>
      <c r="F60" s="68">
        <v>2435080.951211656</v>
      </c>
      <c r="G60" s="69">
        <v>2433070.678500541</v>
      </c>
      <c r="J60" s="84"/>
      <c r="K60" s="84"/>
    </row>
    <row r="61" spans="2:21" ht="21" x14ac:dyDescent="0.35">
      <c r="B61" s="67" t="s">
        <v>197</v>
      </c>
      <c r="C61" s="68">
        <v>52237.359204635482</v>
      </c>
      <c r="D61" s="68">
        <v>150401.20401479056</v>
      </c>
      <c r="E61" s="68">
        <v>333749.85503818013</v>
      </c>
      <c r="F61" s="68">
        <v>376274.0495079484</v>
      </c>
      <c r="G61" s="69">
        <v>297319.58291861927</v>
      </c>
      <c r="J61" s="85"/>
      <c r="K61" s="86"/>
    </row>
    <row r="62" spans="2:21" ht="21" x14ac:dyDescent="0.35">
      <c r="B62" s="64" t="s">
        <v>9</v>
      </c>
      <c r="C62" s="65">
        <f>+SUM(C63:C67)</f>
        <v>612627.64127297315</v>
      </c>
      <c r="D62" s="65">
        <f t="shared" ref="D62" si="35">+SUM(D63:D67)</f>
        <v>610098.99152289901</v>
      </c>
      <c r="E62" s="65">
        <f t="shared" ref="E62" si="36">+SUM(E63:E67)</f>
        <v>607434.16996177041</v>
      </c>
      <c r="F62" s="65">
        <f t="shared" ref="F62" si="37">+SUM(F63:F67)</f>
        <v>606572.3224480754</v>
      </c>
      <c r="G62" s="66">
        <f t="shared" ref="G62" si="38">+SUM(G63:G67)</f>
        <v>606071.5687517646</v>
      </c>
      <c r="I62" s="82"/>
      <c r="J62" s="85"/>
      <c r="K62" s="86"/>
    </row>
    <row r="63" spans="2:21" ht="21" x14ac:dyDescent="0.35">
      <c r="B63" s="67" t="s">
        <v>193</v>
      </c>
      <c r="C63" s="68">
        <v>417302.10958367668</v>
      </c>
      <c r="D63" s="68">
        <v>415579.67526303197</v>
      </c>
      <c r="E63" s="68">
        <v>413764.48511455557</v>
      </c>
      <c r="F63" s="68">
        <v>413177.42249874369</v>
      </c>
      <c r="G63" s="69">
        <v>412836.32529748435</v>
      </c>
    </row>
    <row r="64" spans="2:21" ht="21" x14ac:dyDescent="0.35">
      <c r="B64" s="67" t="s">
        <v>188</v>
      </c>
      <c r="C64" s="68">
        <v>0</v>
      </c>
      <c r="D64" s="68">
        <v>0</v>
      </c>
      <c r="E64" s="68">
        <v>0</v>
      </c>
      <c r="F64" s="68">
        <v>0</v>
      </c>
      <c r="G64" s="69">
        <v>0</v>
      </c>
    </row>
    <row r="65" spans="2:22" ht="21" x14ac:dyDescent="0.35">
      <c r="B65" s="67" t="s">
        <v>190</v>
      </c>
      <c r="C65" s="68">
        <v>0</v>
      </c>
      <c r="D65" s="68">
        <v>0</v>
      </c>
      <c r="E65" s="68">
        <v>0</v>
      </c>
      <c r="F65" s="68">
        <v>0</v>
      </c>
      <c r="G65" s="69">
        <v>0</v>
      </c>
    </row>
    <row r="66" spans="2:22" ht="21" x14ac:dyDescent="0.35">
      <c r="B66" s="67" t="s">
        <v>196</v>
      </c>
      <c r="C66" s="68">
        <v>0</v>
      </c>
      <c r="D66" s="68">
        <v>0</v>
      </c>
      <c r="E66" s="68">
        <v>0</v>
      </c>
      <c r="F66" s="68">
        <v>0</v>
      </c>
      <c r="G66" s="69">
        <v>0</v>
      </c>
      <c r="K66" s="87"/>
    </row>
    <row r="67" spans="2:22" ht="21" x14ac:dyDescent="0.35">
      <c r="B67" s="67" t="s">
        <v>197</v>
      </c>
      <c r="C67" s="68">
        <v>195325.53168929651</v>
      </c>
      <c r="D67" s="68">
        <v>194519.31625986708</v>
      </c>
      <c r="E67" s="68">
        <v>193669.68484721484</v>
      </c>
      <c r="F67" s="68">
        <v>193394.89994933171</v>
      </c>
      <c r="G67" s="69">
        <v>193235.24345428025</v>
      </c>
      <c r="I67" s="82"/>
      <c r="K67" s="87"/>
    </row>
    <row r="68" spans="2:22" ht="21" x14ac:dyDescent="0.35">
      <c r="B68" s="64" t="s">
        <v>10</v>
      </c>
      <c r="C68" s="65">
        <f>+SUM(C69:C73)</f>
        <v>66616.374093147737</v>
      </c>
      <c r="D68" s="65">
        <f t="shared" ref="D68" si="39">+SUM(D69:D73)</f>
        <v>94366.951364856737</v>
      </c>
      <c r="E68" s="65">
        <f t="shared" ref="E68" si="40">+SUM(E69:E73)</f>
        <v>289414.75494978396</v>
      </c>
      <c r="F68" s="65">
        <f t="shared" ref="F68" si="41">+SUM(F69:F73)</f>
        <v>7550276.4040016094</v>
      </c>
      <c r="G68" s="66">
        <f t="shared" ref="G68" si="42">+SUM(G69:G73)</f>
        <v>783683.35642991436</v>
      </c>
    </row>
    <row r="69" spans="2:22" ht="21" x14ac:dyDescent="0.35">
      <c r="B69" s="67" t="s">
        <v>193</v>
      </c>
      <c r="C69" s="68">
        <v>36223.124194259995</v>
      </c>
      <c r="D69" s="68">
        <v>50286.445629405847</v>
      </c>
      <c r="E69" s="68">
        <v>182093.02121279272</v>
      </c>
      <c r="F69" s="68">
        <v>484270.02049053856</v>
      </c>
      <c r="G69" s="69">
        <v>494485.55305192736</v>
      </c>
    </row>
    <row r="70" spans="2:22" ht="21" x14ac:dyDescent="0.35">
      <c r="B70" s="67" t="s">
        <v>188</v>
      </c>
      <c r="C70" s="68">
        <v>0</v>
      </c>
      <c r="D70" s="68">
        <v>0</v>
      </c>
      <c r="E70" s="68">
        <v>0</v>
      </c>
      <c r="F70" s="68">
        <v>0</v>
      </c>
      <c r="G70" s="69">
        <v>0</v>
      </c>
    </row>
    <row r="71" spans="2:22" ht="21" x14ac:dyDescent="0.35">
      <c r="B71" s="67" t="s">
        <v>190</v>
      </c>
      <c r="C71" s="68">
        <v>0</v>
      </c>
      <c r="D71" s="68">
        <v>0</v>
      </c>
      <c r="E71" s="68">
        <v>0</v>
      </c>
      <c r="F71" s="68">
        <v>0</v>
      </c>
      <c r="G71" s="69">
        <v>0</v>
      </c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2:22" ht="21" x14ac:dyDescent="0.35">
      <c r="B72" s="67" t="s">
        <v>196</v>
      </c>
      <c r="C72" s="68">
        <v>0</v>
      </c>
      <c r="D72" s="68">
        <v>0</v>
      </c>
      <c r="E72" s="68">
        <v>0</v>
      </c>
      <c r="F72" s="68">
        <v>6787554.0444178255</v>
      </c>
      <c r="G72" s="69">
        <v>0</v>
      </c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2:22" ht="21" x14ac:dyDescent="0.35">
      <c r="B73" s="67" t="s">
        <v>197</v>
      </c>
      <c r="C73" s="68">
        <v>30393.249898887741</v>
      </c>
      <c r="D73" s="68">
        <v>44080.505735450897</v>
      </c>
      <c r="E73" s="68">
        <v>107321.73373699126</v>
      </c>
      <c r="F73" s="68">
        <v>278452.33909324574</v>
      </c>
      <c r="G73" s="69">
        <v>289197.803377987</v>
      </c>
      <c r="I73" s="82"/>
    </row>
    <row r="74" spans="2:22" ht="21" x14ac:dyDescent="0.35">
      <c r="B74" s="64" t="s">
        <v>11</v>
      </c>
      <c r="C74" s="65">
        <f>+SUM(C75:C79)</f>
        <v>2097815.431116262</v>
      </c>
      <c r="D74" s="65">
        <f t="shared" ref="D74" si="43">+SUM(D75:D79)</f>
        <v>3598625.4727227245</v>
      </c>
      <c r="E74" s="65">
        <f t="shared" ref="E74" si="44">+SUM(E75:E79)</f>
        <v>1607083.1643000804</v>
      </c>
      <c r="F74" s="65">
        <f t="shared" ref="F74" si="45">+SUM(F75:F79)</f>
        <v>189147.51803096134</v>
      </c>
      <c r="G74" s="66">
        <f t="shared" ref="G74" si="46">+SUM(G75:G79)</f>
        <v>186237.87505627825</v>
      </c>
    </row>
    <row r="75" spans="2:22" ht="21" x14ac:dyDescent="0.35">
      <c r="B75" s="67" t="s">
        <v>193</v>
      </c>
      <c r="C75" s="68">
        <v>88483.766835421702</v>
      </c>
      <c r="D75" s="68">
        <v>158463.95236133793</v>
      </c>
      <c r="E75" s="68">
        <v>140835.14203177247</v>
      </c>
      <c r="F75" s="68">
        <v>121528.93147711921</v>
      </c>
      <c r="G75" s="69">
        <v>119094.51011956329</v>
      </c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</row>
    <row r="76" spans="2:22" ht="21" x14ac:dyDescent="0.35">
      <c r="B76" s="67" t="s">
        <v>188</v>
      </c>
      <c r="C76" s="68">
        <v>0</v>
      </c>
      <c r="D76" s="68">
        <v>0</v>
      </c>
      <c r="E76" s="68">
        <v>0</v>
      </c>
      <c r="F76" s="68">
        <v>0</v>
      </c>
      <c r="G76" s="69">
        <v>0</v>
      </c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2:22" ht="21" x14ac:dyDescent="0.35">
      <c r="B77" s="67" t="s">
        <v>190</v>
      </c>
      <c r="C77" s="68">
        <v>0</v>
      </c>
      <c r="D77" s="68">
        <v>147158.40849901765</v>
      </c>
      <c r="E77" s="68">
        <v>105113.14892786976</v>
      </c>
      <c r="F77" s="68">
        <v>0</v>
      </c>
      <c r="G77" s="69">
        <v>0</v>
      </c>
    </row>
    <row r="78" spans="2:22" ht="21" x14ac:dyDescent="0.35">
      <c r="B78" s="67" t="s">
        <v>196</v>
      </c>
      <c r="C78" s="68">
        <v>1956131.8394961152</v>
      </c>
      <c r="D78" s="68">
        <v>3201774.2133703772</v>
      </c>
      <c r="E78" s="68">
        <v>1283325.1681431481</v>
      </c>
      <c r="F78" s="68">
        <v>0</v>
      </c>
      <c r="G78" s="69">
        <v>0</v>
      </c>
    </row>
    <row r="79" spans="2:22" ht="21" x14ac:dyDescent="0.35">
      <c r="B79" s="67" t="s">
        <v>197</v>
      </c>
      <c r="C79" s="68">
        <v>53199.824784725199</v>
      </c>
      <c r="D79" s="68">
        <v>91228.898491991538</v>
      </c>
      <c r="E79" s="68">
        <v>77809.705197289994</v>
      </c>
      <c r="F79" s="68">
        <v>67618.586553842135</v>
      </c>
      <c r="G79" s="69">
        <v>67143.364936714977</v>
      </c>
      <c r="I79" s="82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2:22" ht="21" x14ac:dyDescent="0.35">
      <c r="B80" s="64" t="s">
        <v>213</v>
      </c>
      <c r="C80" s="65">
        <f>+SUM(C81:C85)</f>
        <v>0</v>
      </c>
      <c r="D80" s="65">
        <f t="shared" ref="D80" si="47">+SUM(D81:D85)</f>
        <v>0</v>
      </c>
      <c r="E80" s="65">
        <f t="shared" ref="E80" si="48">+SUM(E81:E85)</f>
        <v>15136928.948456423</v>
      </c>
      <c r="F80" s="65">
        <f t="shared" ref="F80" si="49">+SUM(F81:F85)</f>
        <v>19167152.194237236</v>
      </c>
      <c r="G80" s="66">
        <f t="shared" ref="G80" si="50">+SUM(G81:G85)</f>
        <v>13948994.062463576</v>
      </c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</row>
    <row r="81" spans="2:9" ht="21" x14ac:dyDescent="0.35">
      <c r="B81" s="67" t="s">
        <v>193</v>
      </c>
      <c r="C81" s="68">
        <v>0</v>
      </c>
      <c r="D81" s="68">
        <v>0</v>
      </c>
      <c r="E81" s="68">
        <v>0</v>
      </c>
      <c r="F81" s="68">
        <v>535961.05243808217</v>
      </c>
      <c r="G81" s="69">
        <v>535518.59163307247</v>
      </c>
    </row>
    <row r="82" spans="2:9" ht="21" x14ac:dyDescent="0.35">
      <c r="B82" s="67" t="s">
        <v>188</v>
      </c>
      <c r="C82" s="68">
        <v>0</v>
      </c>
      <c r="D82" s="68">
        <v>0</v>
      </c>
      <c r="E82" s="68">
        <v>5356269.7509758472</v>
      </c>
      <c r="F82" s="68">
        <v>3820478.6427571373</v>
      </c>
      <c r="G82" s="69">
        <v>0</v>
      </c>
    </row>
    <row r="83" spans="2:9" ht="21" x14ac:dyDescent="0.35">
      <c r="B83" s="67" t="s">
        <v>190</v>
      </c>
      <c r="C83" s="68">
        <v>0</v>
      </c>
      <c r="D83" s="68">
        <v>0</v>
      </c>
      <c r="E83" s="68">
        <v>0</v>
      </c>
      <c r="F83" s="68">
        <v>0</v>
      </c>
      <c r="G83" s="69">
        <v>0</v>
      </c>
    </row>
    <row r="84" spans="2:9" ht="21" x14ac:dyDescent="0.35">
      <c r="B84" s="67" t="s">
        <v>196</v>
      </c>
      <c r="C84" s="68">
        <v>0</v>
      </c>
      <c r="D84" s="68">
        <v>0</v>
      </c>
      <c r="E84" s="68">
        <v>9780659.1974805761</v>
      </c>
      <c r="F84" s="68">
        <v>14810712.499042016</v>
      </c>
      <c r="G84" s="69">
        <v>13413475.470830504</v>
      </c>
    </row>
    <row r="85" spans="2:9" ht="21" x14ac:dyDescent="0.35">
      <c r="B85" s="67" t="s">
        <v>197</v>
      </c>
      <c r="C85" s="68">
        <v>0</v>
      </c>
      <c r="D85" s="68">
        <v>0</v>
      </c>
      <c r="E85" s="68">
        <v>0</v>
      </c>
      <c r="F85" s="68">
        <v>0</v>
      </c>
      <c r="G85" s="69">
        <v>0</v>
      </c>
      <c r="I85" s="82"/>
    </row>
    <row r="86" spans="2:9" ht="21" x14ac:dyDescent="0.35">
      <c r="B86" s="64" t="s">
        <v>214</v>
      </c>
      <c r="C86" s="65">
        <f>+SUM(C87:C91)</f>
        <v>0</v>
      </c>
      <c r="D86" s="65">
        <f t="shared" ref="D86" si="51">+SUM(D87:D91)</f>
        <v>0</v>
      </c>
      <c r="E86" s="65">
        <f t="shared" ref="E86" si="52">+SUM(E87:E91)</f>
        <v>13663494.701278757</v>
      </c>
      <c r="F86" s="65">
        <f t="shared" ref="F86" si="53">+SUM(F87:F91)</f>
        <v>9420026.6703379434</v>
      </c>
      <c r="G86" s="66">
        <f t="shared" ref="G86" si="54">+SUM(G87:G91)</f>
        <v>0</v>
      </c>
    </row>
    <row r="87" spans="2:9" ht="21" x14ac:dyDescent="0.35">
      <c r="B87" s="67" t="s">
        <v>193</v>
      </c>
      <c r="C87" s="68">
        <v>0</v>
      </c>
      <c r="D87" s="68">
        <v>0</v>
      </c>
      <c r="E87" s="68">
        <v>0</v>
      </c>
      <c r="F87" s="68">
        <v>0</v>
      </c>
      <c r="G87" s="69">
        <v>0</v>
      </c>
    </row>
    <row r="88" spans="2:9" ht="21" x14ac:dyDescent="0.35">
      <c r="B88" s="67" t="s">
        <v>188</v>
      </c>
      <c r="C88" s="68">
        <v>0</v>
      </c>
      <c r="D88" s="68">
        <v>0</v>
      </c>
      <c r="E88" s="68">
        <v>0</v>
      </c>
      <c r="F88" s="68">
        <v>0</v>
      </c>
      <c r="G88" s="69">
        <v>0</v>
      </c>
    </row>
    <row r="89" spans="2:9" ht="21" x14ac:dyDescent="0.35">
      <c r="B89" s="67" t="s">
        <v>190</v>
      </c>
      <c r="C89" s="68">
        <v>0</v>
      </c>
      <c r="D89" s="68">
        <v>0</v>
      </c>
      <c r="E89" s="68">
        <v>147158.40849901765</v>
      </c>
      <c r="F89" s="68">
        <v>105113.14892786976</v>
      </c>
      <c r="G89" s="69">
        <v>0</v>
      </c>
    </row>
    <row r="90" spans="2:9" ht="21" x14ac:dyDescent="0.35">
      <c r="B90" s="67" t="s">
        <v>196</v>
      </c>
      <c r="C90" s="68">
        <v>0</v>
      </c>
      <c r="D90" s="68">
        <v>0</v>
      </c>
      <c r="E90" s="68">
        <v>13516336.29277974</v>
      </c>
      <c r="F90" s="68">
        <v>9314913.5214100741</v>
      </c>
      <c r="G90" s="69">
        <v>0</v>
      </c>
    </row>
    <row r="91" spans="2:9" ht="21" x14ac:dyDescent="0.35">
      <c r="B91" s="67" t="s">
        <v>197</v>
      </c>
      <c r="C91" s="68">
        <v>0</v>
      </c>
      <c r="D91" s="68">
        <v>0</v>
      </c>
      <c r="E91" s="68">
        <v>0</v>
      </c>
      <c r="F91" s="68">
        <v>0</v>
      </c>
      <c r="G91" s="69">
        <v>0</v>
      </c>
    </row>
    <row r="92" spans="2:9" ht="21" x14ac:dyDescent="0.35">
      <c r="B92" s="64" t="s">
        <v>2</v>
      </c>
      <c r="C92" s="65">
        <f>+SUM(C93:C97)</f>
        <v>4659509.3017370086</v>
      </c>
      <c r="D92" s="65">
        <f t="shared" ref="D92" si="55">+SUM(D93:D97)</f>
        <v>2929862.2698250962</v>
      </c>
      <c r="E92" s="65">
        <f t="shared" ref="E92" si="56">+SUM(E93:E97)</f>
        <v>0</v>
      </c>
      <c r="F92" s="65">
        <f t="shared" ref="F92" si="57">+SUM(F93:F97)</f>
        <v>0</v>
      </c>
      <c r="G92" s="66">
        <f t="shared" ref="G92" si="58">+SUM(G93:G97)</f>
        <v>0</v>
      </c>
      <c r="I92" s="82"/>
    </row>
    <row r="93" spans="2:9" ht="21" x14ac:dyDescent="0.35">
      <c r="B93" s="67" t="s">
        <v>193</v>
      </c>
      <c r="C93" s="68">
        <v>857076.49375852314</v>
      </c>
      <c r="D93" s="68">
        <v>224615.49203531357</v>
      </c>
      <c r="E93" s="68">
        <v>0</v>
      </c>
      <c r="F93" s="68">
        <v>0</v>
      </c>
      <c r="G93" s="69">
        <v>0</v>
      </c>
    </row>
    <row r="94" spans="2:9" ht="21" x14ac:dyDescent="0.35">
      <c r="B94" s="67" t="s">
        <v>188</v>
      </c>
      <c r="C94" s="68">
        <v>0</v>
      </c>
      <c r="D94" s="68">
        <v>0</v>
      </c>
      <c r="E94" s="68">
        <v>0</v>
      </c>
      <c r="F94" s="68">
        <v>0</v>
      </c>
      <c r="G94" s="69">
        <v>0</v>
      </c>
    </row>
    <row r="95" spans="2:9" ht="21" x14ac:dyDescent="0.35">
      <c r="B95" s="67" t="s">
        <v>190</v>
      </c>
      <c r="C95" s="68">
        <v>147158.40849901765</v>
      </c>
      <c r="D95" s="68">
        <v>105113.14892786976</v>
      </c>
      <c r="E95" s="68">
        <v>0</v>
      </c>
      <c r="F95" s="68">
        <v>0</v>
      </c>
      <c r="G95" s="69">
        <v>0</v>
      </c>
    </row>
    <row r="96" spans="2:9" ht="21" x14ac:dyDescent="0.35">
      <c r="B96" s="67" t="s">
        <v>196</v>
      </c>
      <c r="C96" s="68">
        <v>3655274.3994794674</v>
      </c>
      <c r="D96" s="68">
        <v>2600133.628861913</v>
      </c>
      <c r="E96" s="68">
        <v>0</v>
      </c>
      <c r="F96" s="68">
        <v>0</v>
      </c>
      <c r="G96" s="69">
        <v>0</v>
      </c>
    </row>
    <row r="97" spans="2:9" ht="21" x14ac:dyDescent="0.35">
      <c r="B97" s="67" t="s">
        <v>197</v>
      </c>
      <c r="C97" s="68">
        <v>0</v>
      </c>
      <c r="D97" s="68">
        <v>0</v>
      </c>
      <c r="E97" s="68">
        <v>0</v>
      </c>
      <c r="F97" s="68">
        <v>0</v>
      </c>
      <c r="G97" s="69">
        <v>0</v>
      </c>
    </row>
    <row r="98" spans="2:9" ht="21" x14ac:dyDescent="0.35">
      <c r="B98" s="64" t="s">
        <v>215</v>
      </c>
      <c r="C98" s="65">
        <f>+SUM(C99:C103)</f>
        <v>0</v>
      </c>
      <c r="D98" s="65">
        <f t="shared" ref="D98" si="59">+SUM(D99:D103)</f>
        <v>0</v>
      </c>
      <c r="E98" s="65">
        <f t="shared" ref="E98" si="60">+SUM(E99:E103)</f>
        <v>313088.16701078921</v>
      </c>
      <c r="F98" s="65">
        <f t="shared" ref="F98" si="61">+SUM(F99:F103)</f>
        <v>6520402.0494391536</v>
      </c>
      <c r="G98" s="66">
        <f t="shared" ref="G98" si="62">+SUM(G99:G103)</f>
        <v>149522.28377707172</v>
      </c>
      <c r="I98" s="82"/>
    </row>
    <row r="99" spans="2:9" ht="21" x14ac:dyDescent="0.35">
      <c r="B99" s="67" t="s">
        <v>193</v>
      </c>
      <c r="C99" s="68">
        <v>0</v>
      </c>
      <c r="D99" s="68">
        <v>0</v>
      </c>
      <c r="E99" s="68">
        <v>313088.16701078921</v>
      </c>
      <c r="F99" s="68">
        <v>265788.51725881139</v>
      </c>
      <c r="G99" s="69">
        <v>30311.678534279017</v>
      </c>
    </row>
    <row r="100" spans="2:9" ht="21" x14ac:dyDescent="0.35">
      <c r="B100" s="67" t="s">
        <v>188</v>
      </c>
      <c r="C100" s="68">
        <v>0</v>
      </c>
      <c r="D100" s="68">
        <v>0</v>
      </c>
      <c r="E100" s="68">
        <v>0</v>
      </c>
      <c r="F100" s="68">
        <v>0</v>
      </c>
      <c r="G100" s="69">
        <v>0</v>
      </c>
    </row>
    <row r="101" spans="2:9" ht="21" x14ac:dyDescent="0.35">
      <c r="B101" s="67" t="s">
        <v>190</v>
      </c>
      <c r="C101" s="68">
        <v>0</v>
      </c>
      <c r="D101" s="68">
        <v>0</v>
      </c>
      <c r="E101" s="68">
        <v>0</v>
      </c>
      <c r="F101" s="68">
        <v>147158.40849901765</v>
      </c>
      <c r="G101" s="69">
        <v>105113.14892786976</v>
      </c>
    </row>
    <row r="102" spans="2:9" ht="21" x14ac:dyDescent="0.35">
      <c r="B102" s="67" t="s">
        <v>196</v>
      </c>
      <c r="C102" s="68">
        <v>0</v>
      </c>
      <c r="D102" s="68">
        <v>0</v>
      </c>
      <c r="E102" s="68">
        <v>0</v>
      </c>
      <c r="F102" s="68">
        <v>6087702.3780291397</v>
      </c>
      <c r="G102" s="69">
        <v>0</v>
      </c>
    </row>
    <row r="103" spans="2:9" ht="21" x14ac:dyDescent="0.35">
      <c r="B103" s="67" t="s">
        <v>197</v>
      </c>
      <c r="C103" s="68">
        <v>0</v>
      </c>
      <c r="D103" s="68">
        <v>0</v>
      </c>
      <c r="E103" s="68">
        <v>0</v>
      </c>
      <c r="F103" s="68">
        <v>19752.745652184953</v>
      </c>
      <c r="G103" s="69">
        <v>14097.456314922938</v>
      </c>
      <c r="I103" s="82"/>
    </row>
    <row r="104" spans="2:9" ht="21" x14ac:dyDescent="0.35">
      <c r="B104" s="64" t="s">
        <v>3</v>
      </c>
      <c r="C104" s="65">
        <f>+SUM(C105:C109)</f>
        <v>0</v>
      </c>
      <c r="D104" s="65">
        <f t="shared" ref="D104" si="63">+SUM(D105:D109)</f>
        <v>461620.09734845662</v>
      </c>
      <c r="E104" s="65">
        <f t="shared" ref="E104" si="64">+SUM(E105:E109)</f>
        <v>3429749.017257343</v>
      </c>
      <c r="F104" s="65">
        <f t="shared" ref="F104" si="65">+SUM(F105:F109)</f>
        <v>2211858.3291330691</v>
      </c>
      <c r="G104" s="66">
        <f t="shared" ref="G104" si="66">+SUM(G105:G109)</f>
        <v>0</v>
      </c>
    </row>
    <row r="105" spans="2:9" ht="21" x14ac:dyDescent="0.35">
      <c r="B105" s="67" t="s">
        <v>193</v>
      </c>
      <c r="C105" s="68">
        <v>0</v>
      </c>
      <c r="D105" s="68">
        <v>314461.68884943897</v>
      </c>
      <c r="E105" s="68">
        <v>536722.57201849576</v>
      </c>
      <c r="F105" s="68">
        <v>223317.10518253426</v>
      </c>
      <c r="G105" s="69">
        <v>0</v>
      </c>
    </row>
    <row r="106" spans="2:9" ht="21" x14ac:dyDescent="0.35">
      <c r="B106" s="67" t="s">
        <v>188</v>
      </c>
      <c r="C106" s="68">
        <v>0</v>
      </c>
      <c r="D106" s="68">
        <v>0</v>
      </c>
      <c r="E106" s="68">
        <v>0</v>
      </c>
      <c r="F106" s="68">
        <v>0</v>
      </c>
      <c r="G106" s="69">
        <v>0</v>
      </c>
    </row>
    <row r="107" spans="2:9" ht="21" x14ac:dyDescent="0.35">
      <c r="B107" s="67" t="s">
        <v>190</v>
      </c>
      <c r="C107" s="68">
        <v>0</v>
      </c>
      <c r="D107" s="68">
        <v>147158.40849901765</v>
      </c>
      <c r="E107" s="68">
        <v>105113.14892786976</v>
      </c>
      <c r="F107" s="68">
        <v>0</v>
      </c>
      <c r="G107" s="69">
        <v>0</v>
      </c>
    </row>
    <row r="108" spans="2:9" ht="21" x14ac:dyDescent="0.35">
      <c r="B108" s="67" t="s">
        <v>196</v>
      </c>
      <c r="C108" s="68">
        <v>0</v>
      </c>
      <c r="D108" s="68">
        <v>0</v>
      </c>
      <c r="E108" s="68">
        <v>2787913.2963109775</v>
      </c>
      <c r="F108" s="68">
        <v>1988541.2239505351</v>
      </c>
      <c r="G108" s="69">
        <v>0</v>
      </c>
    </row>
    <row r="109" spans="2:9" ht="21" x14ac:dyDescent="0.35">
      <c r="B109" s="67" t="s">
        <v>197</v>
      </c>
      <c r="C109" s="68">
        <v>0</v>
      </c>
      <c r="D109" s="68">
        <v>0</v>
      </c>
      <c r="E109" s="68">
        <v>0</v>
      </c>
      <c r="F109" s="68">
        <v>0</v>
      </c>
      <c r="G109" s="69">
        <v>0</v>
      </c>
      <c r="I109" s="82"/>
    </row>
    <row r="110" spans="2:9" ht="21" x14ac:dyDescent="0.35">
      <c r="B110" s="64" t="s">
        <v>5</v>
      </c>
      <c r="C110" s="65">
        <f>+SUM(C111:C115)</f>
        <v>0</v>
      </c>
      <c r="D110" s="65">
        <f t="shared" ref="D110" si="67">+SUM(D111:D115)</f>
        <v>0</v>
      </c>
      <c r="E110" s="65">
        <f t="shared" ref="E110" si="68">+SUM(E111:E115)</f>
        <v>0</v>
      </c>
      <c r="F110" s="65">
        <f t="shared" ref="F110" si="69">+SUM(F111:F115)</f>
        <v>0</v>
      </c>
      <c r="G110" s="66">
        <f t="shared" ref="G110" si="70">+SUM(G111:G115)</f>
        <v>27944740.564230219</v>
      </c>
    </row>
    <row r="111" spans="2:9" ht="21" x14ac:dyDescent="0.35">
      <c r="B111" s="67" t="s">
        <v>193</v>
      </c>
      <c r="C111" s="68">
        <v>0</v>
      </c>
      <c r="D111" s="68">
        <v>0</v>
      </c>
      <c r="E111" s="68">
        <v>0</v>
      </c>
      <c r="F111" s="68">
        <v>0</v>
      </c>
      <c r="G111" s="69">
        <v>0</v>
      </c>
    </row>
    <row r="112" spans="2:9" ht="21" x14ac:dyDescent="0.35">
      <c r="B112" s="67" t="s">
        <v>188</v>
      </c>
      <c r="C112" s="68">
        <v>0</v>
      </c>
      <c r="D112" s="68">
        <v>0</v>
      </c>
      <c r="E112" s="68">
        <v>0</v>
      </c>
      <c r="F112" s="68">
        <v>0</v>
      </c>
      <c r="G112" s="69">
        <v>0</v>
      </c>
    </row>
    <row r="113" spans="2:9" ht="21" x14ac:dyDescent="0.35">
      <c r="B113" s="67" t="s">
        <v>190</v>
      </c>
      <c r="C113" s="68">
        <v>0</v>
      </c>
      <c r="D113" s="68">
        <v>0</v>
      </c>
      <c r="E113" s="68">
        <v>0</v>
      </c>
      <c r="F113" s="68">
        <v>0</v>
      </c>
      <c r="G113" s="69">
        <v>0</v>
      </c>
    </row>
    <row r="114" spans="2:9" ht="21" x14ac:dyDescent="0.35">
      <c r="B114" s="67" t="s">
        <v>196</v>
      </c>
      <c r="C114" s="68">
        <v>0</v>
      </c>
      <c r="D114" s="68">
        <v>0</v>
      </c>
      <c r="E114" s="68">
        <v>0</v>
      </c>
      <c r="F114" s="68">
        <v>0</v>
      </c>
      <c r="G114" s="69">
        <v>27944740.564230219</v>
      </c>
    </row>
    <row r="115" spans="2:9" ht="21" x14ac:dyDescent="0.35">
      <c r="B115" s="67" t="s">
        <v>197</v>
      </c>
      <c r="C115" s="68">
        <v>0</v>
      </c>
      <c r="D115" s="68">
        <v>0</v>
      </c>
      <c r="E115" s="68">
        <v>0</v>
      </c>
      <c r="F115" s="68">
        <v>0</v>
      </c>
      <c r="G115" s="69">
        <v>0</v>
      </c>
      <c r="I115" s="82"/>
    </row>
    <row r="116" spans="2:9" ht="21" x14ac:dyDescent="0.35">
      <c r="B116" s="64" t="s">
        <v>4</v>
      </c>
      <c r="C116" s="65">
        <f>+SUM(C117:C121)</f>
        <v>315765.024016298</v>
      </c>
      <c r="D116" s="65">
        <f t="shared" ref="D116" si="71">+SUM(D117:D121)</f>
        <v>2472138.8395354664</v>
      </c>
      <c r="E116" s="65">
        <f t="shared" ref="E116" si="72">+SUM(E117:E121)</f>
        <v>1598820.904397761</v>
      </c>
      <c r="F116" s="65">
        <f t="shared" ref="F116" si="73">+SUM(F117:F121)</f>
        <v>0</v>
      </c>
      <c r="G116" s="66">
        <f t="shared" ref="G116" si="74">+SUM(G117:G121)</f>
        <v>0</v>
      </c>
    </row>
    <row r="117" spans="2:9" ht="21" x14ac:dyDescent="0.35">
      <c r="B117" s="67" t="s">
        <v>193</v>
      </c>
      <c r="C117" s="68">
        <v>315765.024016298</v>
      </c>
      <c r="D117" s="68">
        <v>539077.18088475254</v>
      </c>
      <c r="E117" s="68">
        <v>223634.40500770661</v>
      </c>
      <c r="F117" s="68">
        <v>0</v>
      </c>
      <c r="G117" s="69">
        <v>0</v>
      </c>
    </row>
    <row r="118" spans="2:9" ht="21" x14ac:dyDescent="0.35">
      <c r="B118" s="67" t="s">
        <v>188</v>
      </c>
      <c r="C118" s="68">
        <v>0</v>
      </c>
      <c r="D118" s="68">
        <v>0</v>
      </c>
      <c r="E118" s="68">
        <v>0</v>
      </c>
      <c r="F118" s="68">
        <v>0</v>
      </c>
      <c r="G118" s="69">
        <v>0</v>
      </c>
    </row>
    <row r="119" spans="2:9" ht="21" x14ac:dyDescent="0.35">
      <c r="B119" s="67" t="s">
        <v>190</v>
      </c>
      <c r="C119" s="68">
        <v>0</v>
      </c>
      <c r="D119" s="68">
        <v>147158.40849901765</v>
      </c>
      <c r="E119" s="68">
        <v>105113.14892786976</v>
      </c>
      <c r="F119" s="68">
        <v>0</v>
      </c>
      <c r="G119" s="69">
        <v>0</v>
      </c>
    </row>
    <row r="120" spans="2:9" ht="21" x14ac:dyDescent="0.35">
      <c r="B120" s="67" t="s">
        <v>196</v>
      </c>
      <c r="C120" s="68">
        <v>0</v>
      </c>
      <c r="D120" s="68">
        <v>1785903.2501516964</v>
      </c>
      <c r="E120" s="68">
        <v>1270073.3504621845</v>
      </c>
      <c r="F120" s="68">
        <v>0</v>
      </c>
      <c r="G120" s="69">
        <v>0</v>
      </c>
    </row>
    <row r="121" spans="2:9" ht="21" x14ac:dyDescent="0.35">
      <c r="B121" s="67" t="s">
        <v>197</v>
      </c>
      <c r="C121" s="68">
        <v>0</v>
      </c>
      <c r="D121" s="68">
        <v>0</v>
      </c>
      <c r="E121" s="68">
        <v>0</v>
      </c>
      <c r="F121" s="68">
        <v>0</v>
      </c>
      <c r="G121" s="69">
        <v>0</v>
      </c>
      <c r="I121" s="82"/>
    </row>
    <row r="122" spans="2:9" ht="21" x14ac:dyDescent="0.35">
      <c r="B122" s="64" t="s">
        <v>216</v>
      </c>
      <c r="C122" s="65">
        <f>+SUM(C123:C127)</f>
        <v>0</v>
      </c>
      <c r="D122" s="65">
        <f t="shared" ref="D122" si="75">+SUM(D123:D127)</f>
        <v>4890329.5987402881</v>
      </c>
      <c r="E122" s="65">
        <f t="shared" ref="E122" si="76">+SUM(E123:E127)</f>
        <v>9243769.189116627</v>
      </c>
      <c r="F122" s="65">
        <f t="shared" ref="F122" si="77">+SUM(F123:F127)</f>
        <v>4106754.2357368302</v>
      </c>
      <c r="G122" s="66">
        <f t="shared" ref="G122" si="78">+SUM(G123:G127)</f>
        <v>0</v>
      </c>
    </row>
    <row r="123" spans="2:9" ht="21" x14ac:dyDescent="0.35">
      <c r="B123" s="67" t="s">
        <v>193</v>
      </c>
      <c r="C123" s="68">
        <v>0</v>
      </c>
      <c r="D123" s="68">
        <v>0</v>
      </c>
      <c r="E123" s="68">
        <v>0</v>
      </c>
      <c r="F123" s="68">
        <v>0</v>
      </c>
      <c r="G123" s="69">
        <v>0</v>
      </c>
    </row>
    <row r="124" spans="2:9" ht="21" x14ac:dyDescent="0.35">
      <c r="B124" s="67" t="s">
        <v>188</v>
      </c>
      <c r="C124" s="68">
        <v>0</v>
      </c>
      <c r="D124" s="68">
        <v>0</v>
      </c>
      <c r="E124" s="68">
        <v>0</v>
      </c>
      <c r="F124" s="68">
        <v>0</v>
      </c>
      <c r="G124" s="69">
        <v>0</v>
      </c>
    </row>
    <row r="125" spans="2:9" ht="21" x14ac:dyDescent="0.35">
      <c r="B125" s="67" t="s">
        <v>190</v>
      </c>
      <c r="C125" s="68">
        <v>0</v>
      </c>
      <c r="D125" s="68">
        <v>0</v>
      </c>
      <c r="E125" s="68">
        <v>0</v>
      </c>
      <c r="F125" s="68">
        <v>0</v>
      </c>
      <c r="G125" s="69">
        <v>0</v>
      </c>
    </row>
    <row r="126" spans="2:9" ht="21" x14ac:dyDescent="0.35">
      <c r="B126" s="67" t="s">
        <v>196</v>
      </c>
      <c r="C126" s="68">
        <v>0</v>
      </c>
      <c r="D126" s="68">
        <v>4890329.5987402881</v>
      </c>
      <c r="E126" s="68">
        <v>9243769.189116627</v>
      </c>
      <c r="F126" s="68">
        <v>4106754.2357368302</v>
      </c>
      <c r="G126" s="69">
        <v>0</v>
      </c>
    </row>
    <row r="127" spans="2:9" ht="21" x14ac:dyDescent="0.35">
      <c r="B127" s="67" t="s">
        <v>197</v>
      </c>
      <c r="C127" s="68">
        <v>0</v>
      </c>
      <c r="D127" s="68">
        <v>0</v>
      </c>
      <c r="E127" s="68">
        <v>0</v>
      </c>
      <c r="F127" s="68">
        <v>0</v>
      </c>
      <c r="G127" s="69">
        <v>0</v>
      </c>
    </row>
    <row r="128" spans="2:9" ht="21" x14ac:dyDescent="0.35">
      <c r="B128" s="64" t="s">
        <v>217</v>
      </c>
      <c r="C128" s="65">
        <f>+SUM(C129:C133)</f>
        <v>2171790.7511995025</v>
      </c>
      <c r="D128" s="65">
        <f t="shared" ref="D128" si="79">+SUM(D129:D133)</f>
        <v>1548720.9045358007</v>
      </c>
      <c r="E128" s="65">
        <f t="shared" ref="E128" si="80">+SUM(E129:E133)</f>
        <v>0</v>
      </c>
      <c r="F128" s="65">
        <f t="shared" ref="F128" si="81">+SUM(F129:F133)</f>
        <v>0</v>
      </c>
      <c r="G128" s="66">
        <f t="shared" ref="G128" si="82">+SUM(G129:G133)</f>
        <v>0</v>
      </c>
      <c r="I128" s="82"/>
    </row>
    <row r="129" spans="2:9" ht="21" x14ac:dyDescent="0.35">
      <c r="B129" s="67" t="s">
        <v>193</v>
      </c>
      <c r="C129" s="68">
        <v>0</v>
      </c>
      <c r="D129" s="68">
        <v>0</v>
      </c>
      <c r="E129" s="68">
        <v>0</v>
      </c>
      <c r="F129" s="68">
        <v>0</v>
      </c>
      <c r="G129" s="69">
        <v>0</v>
      </c>
    </row>
    <row r="130" spans="2:9" ht="21" x14ac:dyDescent="0.35">
      <c r="B130" s="67" t="s">
        <v>188</v>
      </c>
      <c r="C130" s="68">
        <v>0</v>
      </c>
      <c r="D130" s="68">
        <v>0</v>
      </c>
      <c r="E130" s="68">
        <v>0</v>
      </c>
      <c r="F130" s="68">
        <v>0</v>
      </c>
      <c r="G130" s="69">
        <v>0</v>
      </c>
    </row>
    <row r="131" spans="2:9" ht="21" x14ac:dyDescent="0.35">
      <c r="B131" s="67" t="s">
        <v>190</v>
      </c>
      <c r="C131" s="68">
        <v>0</v>
      </c>
      <c r="D131" s="68">
        <v>0</v>
      </c>
      <c r="E131" s="68">
        <v>0</v>
      </c>
      <c r="F131" s="68">
        <v>0</v>
      </c>
      <c r="G131" s="69">
        <v>0</v>
      </c>
    </row>
    <row r="132" spans="2:9" ht="21" x14ac:dyDescent="0.35">
      <c r="B132" s="67" t="s">
        <v>196</v>
      </c>
      <c r="C132" s="68">
        <v>2171790.7511995025</v>
      </c>
      <c r="D132" s="68">
        <v>1548720.9045358007</v>
      </c>
      <c r="E132" s="68">
        <v>0</v>
      </c>
      <c r="F132" s="68">
        <v>0</v>
      </c>
      <c r="G132" s="69">
        <v>0</v>
      </c>
    </row>
    <row r="133" spans="2:9" ht="21" x14ac:dyDescent="0.35">
      <c r="B133" s="67" t="s">
        <v>197</v>
      </c>
      <c r="C133" s="68">
        <v>0</v>
      </c>
      <c r="D133" s="68">
        <v>0</v>
      </c>
      <c r="E133" s="68">
        <v>0</v>
      </c>
      <c r="F133" s="68">
        <v>0</v>
      </c>
      <c r="G133" s="69">
        <v>0</v>
      </c>
      <c r="I133" s="82"/>
    </row>
    <row r="134" spans="2:9" ht="21" x14ac:dyDescent="0.35">
      <c r="B134" s="64" t="s">
        <v>218</v>
      </c>
      <c r="C134" s="65">
        <f>+SUM(C135:C139)</f>
        <v>0</v>
      </c>
      <c r="D134" s="65">
        <f t="shared" ref="D134" si="83">+SUM(D135:D139)</f>
        <v>0</v>
      </c>
      <c r="E134" s="65">
        <f t="shared" ref="E134" si="84">+SUM(E135:E139)</f>
        <v>0</v>
      </c>
      <c r="F134" s="65">
        <f t="shared" ref="F134" si="85">+SUM(F135:F139)</f>
        <v>10415104.977052996</v>
      </c>
      <c r="G134" s="66">
        <f t="shared" ref="G134" si="86">+SUM(G135:G139)</f>
        <v>10413889.121983724</v>
      </c>
    </row>
    <row r="135" spans="2:9" ht="21" x14ac:dyDescent="0.35">
      <c r="B135" s="67" t="s">
        <v>193</v>
      </c>
      <c r="C135" s="68">
        <v>0</v>
      </c>
      <c r="D135" s="68">
        <v>0</v>
      </c>
      <c r="E135" s="68">
        <v>0</v>
      </c>
      <c r="F135" s="68">
        <v>0</v>
      </c>
      <c r="G135" s="69">
        <v>0</v>
      </c>
    </row>
    <row r="136" spans="2:9" ht="21" x14ac:dyDescent="0.35">
      <c r="B136" s="67" t="s">
        <v>188</v>
      </c>
      <c r="C136" s="68">
        <v>0</v>
      </c>
      <c r="D136" s="68">
        <v>0</v>
      </c>
      <c r="E136" s="68">
        <v>0</v>
      </c>
      <c r="F136" s="68">
        <v>0</v>
      </c>
      <c r="G136" s="69">
        <v>0</v>
      </c>
    </row>
    <row r="137" spans="2:9" ht="21" x14ac:dyDescent="0.35">
      <c r="B137" s="67" t="s">
        <v>190</v>
      </c>
      <c r="C137" s="68">
        <v>0</v>
      </c>
      <c r="D137" s="68">
        <v>0</v>
      </c>
      <c r="E137" s="68">
        <v>0</v>
      </c>
      <c r="F137" s="68">
        <v>0</v>
      </c>
      <c r="G137" s="69">
        <v>0</v>
      </c>
    </row>
    <row r="138" spans="2:9" ht="21" x14ac:dyDescent="0.35">
      <c r="B138" s="67" t="s">
        <v>196</v>
      </c>
      <c r="C138" s="68">
        <v>0</v>
      </c>
      <c r="D138" s="68">
        <v>0</v>
      </c>
      <c r="E138" s="68">
        <v>0</v>
      </c>
      <c r="F138" s="68">
        <v>10415104.977052996</v>
      </c>
      <c r="G138" s="69">
        <v>10413889.121983724</v>
      </c>
    </row>
    <row r="139" spans="2:9" ht="21" x14ac:dyDescent="0.35">
      <c r="B139" s="67" t="s">
        <v>197</v>
      </c>
      <c r="C139" s="68">
        <v>0</v>
      </c>
      <c r="D139" s="68">
        <v>0</v>
      </c>
      <c r="E139" s="68">
        <v>0</v>
      </c>
      <c r="F139" s="68">
        <v>0</v>
      </c>
      <c r="G139" s="69">
        <v>0</v>
      </c>
      <c r="I139" s="82"/>
    </row>
    <row r="140" spans="2:9" ht="21" x14ac:dyDescent="0.35">
      <c r="B140" s="64" t="s">
        <v>219</v>
      </c>
      <c r="C140" s="65">
        <f>+SUM(C141:C146)</f>
        <v>8959892.5729118325</v>
      </c>
      <c r="D140" s="65">
        <f t="shared" ref="D140:G140" si="87">+SUM(D141:D146)</f>
        <v>11599403.199401192</v>
      </c>
      <c r="E140" s="65">
        <f t="shared" si="87"/>
        <v>15068426.216214586</v>
      </c>
      <c r="F140" s="65">
        <f t="shared" si="87"/>
        <v>13414405.371323578</v>
      </c>
      <c r="G140" s="66">
        <f t="shared" si="87"/>
        <v>15220740.802612919</v>
      </c>
    </row>
    <row r="141" spans="2:9" ht="21" x14ac:dyDescent="0.35">
      <c r="B141" s="67" t="s">
        <v>193</v>
      </c>
      <c r="C141" s="68">
        <v>2323488.2036660966</v>
      </c>
      <c r="D141" s="68">
        <v>4634353.7279360807</v>
      </c>
      <c r="E141" s="68">
        <v>5600090.3808061499</v>
      </c>
      <c r="F141" s="68">
        <v>6553151.807265358</v>
      </c>
      <c r="G141" s="69">
        <v>10726561.836076578</v>
      </c>
    </row>
    <row r="142" spans="2:9" ht="21" x14ac:dyDescent="0.35">
      <c r="B142" s="67" t="s">
        <v>188</v>
      </c>
      <c r="C142" s="68">
        <v>0</v>
      </c>
      <c r="D142" s="68">
        <v>0</v>
      </c>
      <c r="E142" s="68">
        <v>0</v>
      </c>
      <c r="F142" s="68">
        <v>0</v>
      </c>
      <c r="G142" s="69">
        <v>0</v>
      </c>
    </row>
    <row r="143" spans="2:9" ht="21" x14ac:dyDescent="0.35">
      <c r="B143" s="67" t="s">
        <v>190</v>
      </c>
      <c r="C143" s="68">
        <v>0</v>
      </c>
      <c r="D143" s="68">
        <v>0</v>
      </c>
      <c r="E143" s="68">
        <v>0</v>
      </c>
      <c r="F143" s="68">
        <v>0</v>
      </c>
      <c r="G143" s="69">
        <v>0</v>
      </c>
    </row>
    <row r="144" spans="2:9" ht="21" x14ac:dyDescent="0.35">
      <c r="B144" s="67" t="s">
        <v>199</v>
      </c>
      <c r="C144" s="68">
        <v>2165245.8789689005</v>
      </c>
      <c r="D144" s="68">
        <v>1841847.0346895712</v>
      </c>
      <c r="E144" s="68">
        <v>1923255.8830662766</v>
      </c>
      <c r="F144" s="68">
        <v>1831200.2624967811</v>
      </c>
      <c r="G144" s="69">
        <v>1606555.7748992175</v>
      </c>
    </row>
    <row r="145" spans="2:9" ht="21" x14ac:dyDescent="0.35">
      <c r="B145" s="67" t="s">
        <v>196</v>
      </c>
      <c r="C145" s="68">
        <v>4471158.4902768349</v>
      </c>
      <c r="D145" s="68">
        <v>5123202.4367755409</v>
      </c>
      <c r="E145" s="68">
        <v>7545079.9523421591</v>
      </c>
      <c r="F145" s="68">
        <v>5030053.3015614394</v>
      </c>
      <c r="G145" s="69">
        <v>2887623.1916371225</v>
      </c>
    </row>
    <row r="146" spans="2:9" ht="21" x14ac:dyDescent="0.35">
      <c r="B146" s="67" t="s">
        <v>197</v>
      </c>
      <c r="C146" s="68">
        <v>0</v>
      </c>
      <c r="D146" s="68">
        <v>0</v>
      </c>
      <c r="E146" s="68">
        <v>0</v>
      </c>
      <c r="F146" s="68">
        <v>0</v>
      </c>
      <c r="G146" s="69">
        <v>0</v>
      </c>
    </row>
    <row r="147" spans="2:9" ht="21" x14ac:dyDescent="0.35">
      <c r="B147" s="64" t="s">
        <v>14</v>
      </c>
      <c r="C147" s="65">
        <f>+SUM(C148:C153)</f>
        <v>10878799.656435721</v>
      </c>
      <c r="D147" s="65">
        <f t="shared" ref="D147:G147" si="88">+SUM(D148:D153)</f>
        <v>12607820.19552209</v>
      </c>
      <c r="E147" s="65">
        <f t="shared" si="88"/>
        <v>12353528.402253453</v>
      </c>
      <c r="F147" s="65">
        <f t="shared" si="88"/>
        <v>12343930.593977403</v>
      </c>
      <c r="G147" s="66">
        <f t="shared" si="88"/>
        <v>11713582.351165021</v>
      </c>
    </row>
    <row r="148" spans="2:9" ht="21" x14ac:dyDescent="0.35">
      <c r="B148" s="67" t="s">
        <v>193</v>
      </c>
      <c r="C148" s="68">
        <v>4115859.0905256169</v>
      </c>
      <c r="D148" s="68">
        <v>4098870.68621697</v>
      </c>
      <c r="E148" s="68">
        <v>4080967.4293149314</v>
      </c>
      <c r="F148" s="68">
        <v>4075177.2189409467</v>
      </c>
      <c r="G148" s="69">
        <v>4071812.9703921992</v>
      </c>
    </row>
    <row r="149" spans="2:9" ht="21" x14ac:dyDescent="0.35">
      <c r="B149" s="67" t="s">
        <v>188</v>
      </c>
      <c r="C149" s="68">
        <v>0</v>
      </c>
      <c r="D149" s="68">
        <v>0</v>
      </c>
      <c r="E149" s="68">
        <v>0</v>
      </c>
      <c r="F149" s="68">
        <v>0</v>
      </c>
      <c r="G149" s="69">
        <v>0</v>
      </c>
    </row>
    <row r="150" spans="2:9" ht="21" x14ac:dyDescent="0.35">
      <c r="B150" s="67" t="s">
        <v>190</v>
      </c>
      <c r="C150" s="68">
        <v>0</v>
      </c>
      <c r="D150" s="68">
        <v>0</v>
      </c>
      <c r="E150" s="68">
        <v>0</v>
      </c>
      <c r="F150" s="68">
        <v>0</v>
      </c>
      <c r="G150" s="69">
        <v>0</v>
      </c>
      <c r="I150" s="82"/>
    </row>
    <row r="151" spans="2:9" ht="21" x14ac:dyDescent="0.35">
      <c r="B151" s="67" t="s">
        <v>199</v>
      </c>
      <c r="C151" s="68">
        <v>2571229.4812755696</v>
      </c>
      <c r="D151" s="68">
        <v>2920001.3964590766</v>
      </c>
      <c r="E151" s="68">
        <v>2683612.8600924788</v>
      </c>
      <c r="F151" s="68">
        <v>2679805.2621904109</v>
      </c>
      <c r="G151" s="69">
        <v>2052821.2679267779</v>
      </c>
    </row>
    <row r="152" spans="2:9" ht="21" x14ac:dyDescent="0.35">
      <c r="B152" s="67" t="s">
        <v>196</v>
      </c>
      <c r="C152" s="68">
        <v>4191711.0846345332</v>
      </c>
      <c r="D152" s="68">
        <v>5588948.1128460439</v>
      </c>
      <c r="E152" s="68">
        <v>5588948.1128460439</v>
      </c>
      <c r="F152" s="68">
        <v>5588948.1128460439</v>
      </c>
      <c r="G152" s="69">
        <v>5588948.1128460439</v>
      </c>
    </row>
    <row r="153" spans="2:9" ht="21" x14ac:dyDescent="0.35">
      <c r="B153" s="67" t="s">
        <v>197</v>
      </c>
      <c r="C153" s="68">
        <v>0</v>
      </c>
      <c r="D153" s="68">
        <v>0</v>
      </c>
      <c r="E153" s="68">
        <v>0</v>
      </c>
      <c r="F153" s="68">
        <v>0</v>
      </c>
      <c r="G153" s="69">
        <v>0</v>
      </c>
    </row>
    <row r="154" spans="2:9" ht="21" x14ac:dyDescent="0.35">
      <c r="B154" s="64" t="s">
        <v>220</v>
      </c>
      <c r="C154" s="65">
        <f>+SUM(C155:C169)</f>
        <v>16903250</v>
      </c>
      <c r="D154" s="65">
        <f t="shared" ref="D154:G154" si="89">+SUM(D155:D169)</f>
        <v>19871375</v>
      </c>
      <c r="E154" s="65">
        <f t="shared" si="89"/>
        <v>22774125</v>
      </c>
      <c r="F154" s="65">
        <f t="shared" si="89"/>
        <v>24293291.666666668</v>
      </c>
      <c r="G154" s="66">
        <f t="shared" si="89"/>
        <v>25087458.333333332</v>
      </c>
    </row>
    <row r="155" spans="2:9" ht="21" x14ac:dyDescent="0.35">
      <c r="B155" s="67" t="s">
        <v>221</v>
      </c>
      <c r="C155" s="68">
        <v>3973000</v>
      </c>
      <c r="D155" s="68">
        <v>6923000</v>
      </c>
      <c r="E155" s="68">
        <v>6896000</v>
      </c>
      <c r="F155" s="68">
        <v>5846000</v>
      </c>
      <c r="G155" s="69">
        <v>5123000</v>
      </c>
    </row>
    <row r="156" spans="2:9" ht="21" x14ac:dyDescent="0.35">
      <c r="B156" s="67" t="s">
        <v>222</v>
      </c>
      <c r="C156" s="68">
        <v>3980000</v>
      </c>
      <c r="D156" s="68">
        <v>3390000</v>
      </c>
      <c r="E156" s="68">
        <v>0</v>
      </c>
      <c r="F156" s="68">
        <v>11580000</v>
      </c>
      <c r="G156" s="69">
        <v>3530000</v>
      </c>
    </row>
    <row r="157" spans="2:9" ht="21" x14ac:dyDescent="0.35">
      <c r="B157" s="67" t="s">
        <v>223</v>
      </c>
      <c r="C157" s="68">
        <v>5500000</v>
      </c>
      <c r="D157" s="68">
        <v>0</v>
      </c>
      <c r="E157" s="68">
        <v>3180000</v>
      </c>
      <c r="F157" s="68">
        <v>4720000</v>
      </c>
      <c r="G157" s="69">
        <v>3690000</v>
      </c>
    </row>
    <row r="158" spans="2:9" ht="21" x14ac:dyDescent="0.35">
      <c r="B158" s="67" t="s">
        <v>224</v>
      </c>
      <c r="C158" s="68">
        <v>0</v>
      </c>
      <c r="D158" s="68">
        <v>3000000</v>
      </c>
      <c r="E158" s="68">
        <v>0</v>
      </c>
      <c r="F158" s="68">
        <v>0</v>
      </c>
      <c r="G158" s="69">
        <v>0</v>
      </c>
    </row>
    <row r="159" spans="2:9" ht="21" x14ac:dyDescent="0.35">
      <c r="B159" s="67" t="s">
        <v>225</v>
      </c>
      <c r="C159" s="68">
        <v>0</v>
      </c>
      <c r="D159" s="68">
        <v>0</v>
      </c>
      <c r="E159" s="68">
        <v>12450000</v>
      </c>
      <c r="F159" s="68">
        <v>0</v>
      </c>
      <c r="G159" s="69">
        <v>0</v>
      </c>
    </row>
    <row r="160" spans="2:9" ht="21" x14ac:dyDescent="0.35">
      <c r="B160" s="67" t="s">
        <v>226</v>
      </c>
      <c r="C160" s="68">
        <v>655000</v>
      </c>
      <c r="D160" s="68">
        <v>655000</v>
      </c>
      <c r="E160" s="68">
        <v>0</v>
      </c>
      <c r="F160" s="68">
        <v>0</v>
      </c>
      <c r="G160" s="69">
        <v>1965000</v>
      </c>
    </row>
    <row r="161" spans="2:7" ht="21" x14ac:dyDescent="0.35">
      <c r="B161" s="67" t="s">
        <v>227</v>
      </c>
      <c r="C161" s="68">
        <v>399000</v>
      </c>
      <c r="D161" s="68">
        <v>474000</v>
      </c>
      <c r="E161" s="68">
        <v>0</v>
      </c>
      <c r="F161" s="68">
        <v>680000</v>
      </c>
      <c r="G161" s="69">
        <v>2291000</v>
      </c>
    </row>
    <row r="162" spans="2:7" ht="21" x14ac:dyDescent="0.35">
      <c r="B162" s="67" t="s">
        <v>228</v>
      </c>
      <c r="C162" s="68">
        <v>0</v>
      </c>
      <c r="D162" s="68">
        <v>875000</v>
      </c>
      <c r="E162" s="68">
        <v>0</v>
      </c>
      <c r="F162" s="68">
        <v>0</v>
      </c>
      <c r="G162" s="69">
        <v>0</v>
      </c>
    </row>
    <row r="163" spans="2:7" ht="21" x14ac:dyDescent="0.35">
      <c r="B163" s="67" t="s">
        <v>229</v>
      </c>
      <c r="C163" s="68">
        <v>52000</v>
      </c>
      <c r="D163" s="68">
        <v>248125</v>
      </c>
      <c r="E163" s="68">
        <v>248125</v>
      </c>
      <c r="F163" s="68">
        <v>248125</v>
      </c>
      <c r="G163" s="69">
        <v>248125</v>
      </c>
    </row>
    <row r="164" spans="2:7" ht="21" x14ac:dyDescent="0.35">
      <c r="B164" s="67" t="s">
        <v>230</v>
      </c>
      <c r="C164" s="68">
        <v>1146250</v>
      </c>
      <c r="D164" s="68">
        <v>1146250</v>
      </c>
      <c r="E164" s="68">
        <v>0</v>
      </c>
      <c r="F164" s="68">
        <v>1219166.6666666667</v>
      </c>
      <c r="G164" s="69">
        <v>2438333.3333333335</v>
      </c>
    </row>
    <row r="165" spans="2:7" ht="21" x14ac:dyDescent="0.35">
      <c r="B165" s="67" t="s">
        <v>231</v>
      </c>
      <c r="C165" s="68">
        <v>0</v>
      </c>
      <c r="D165" s="68">
        <v>0</v>
      </c>
      <c r="E165" s="68">
        <v>0</v>
      </c>
      <c r="F165" s="68">
        <v>0</v>
      </c>
      <c r="G165" s="69">
        <v>2890000</v>
      </c>
    </row>
    <row r="166" spans="2:7" ht="21" x14ac:dyDescent="0.35">
      <c r="B166" s="67" t="s">
        <v>232</v>
      </c>
      <c r="C166" s="68">
        <v>0</v>
      </c>
      <c r="D166" s="68">
        <v>2030000</v>
      </c>
      <c r="E166" s="68">
        <v>0</v>
      </c>
      <c r="F166" s="68">
        <v>0</v>
      </c>
      <c r="G166" s="69">
        <v>0</v>
      </c>
    </row>
    <row r="167" spans="2:7" ht="21" x14ac:dyDescent="0.35">
      <c r="B167" s="67" t="s">
        <v>233</v>
      </c>
      <c r="C167" s="68">
        <v>0</v>
      </c>
      <c r="D167" s="68">
        <v>1130000</v>
      </c>
      <c r="E167" s="68">
        <v>0</v>
      </c>
      <c r="F167" s="68">
        <v>0</v>
      </c>
      <c r="G167" s="69">
        <v>0</v>
      </c>
    </row>
    <row r="168" spans="2:7" ht="21" x14ac:dyDescent="0.35">
      <c r="B168" s="67" t="s">
        <v>234</v>
      </c>
      <c r="C168" s="68">
        <v>1198000</v>
      </c>
      <c r="D168" s="68">
        <v>0</v>
      </c>
      <c r="E168" s="68">
        <v>0</v>
      </c>
      <c r="F168" s="68">
        <v>0</v>
      </c>
      <c r="G168" s="69">
        <v>0</v>
      </c>
    </row>
    <row r="169" spans="2:7" ht="21.75" thickBot="1" x14ac:dyDescent="0.4">
      <c r="B169" s="91" t="s">
        <v>235</v>
      </c>
      <c r="C169" s="92">
        <v>0</v>
      </c>
      <c r="D169" s="92">
        <v>0</v>
      </c>
      <c r="E169" s="92">
        <v>0</v>
      </c>
      <c r="F169" s="92">
        <v>0</v>
      </c>
      <c r="G169" s="93">
        <v>2912000</v>
      </c>
    </row>
    <row r="176" spans="2:7" x14ac:dyDescent="0.25">
      <c r="C176" s="75"/>
      <c r="D176" s="75"/>
      <c r="E176" s="75"/>
      <c r="F176" s="75"/>
      <c r="G176" s="75"/>
    </row>
    <row r="177" spans="3:9" x14ac:dyDescent="0.25">
      <c r="C177" s="94"/>
      <c r="D177" s="95"/>
      <c r="E177" s="96"/>
      <c r="F177" s="96"/>
      <c r="G177" s="96"/>
    </row>
    <row r="188" spans="3:9" x14ac:dyDescent="0.25">
      <c r="I188" s="82"/>
    </row>
    <row r="210" spans="2:3" ht="18.75" x14ac:dyDescent="0.3">
      <c r="B210" s="97"/>
      <c r="C210" s="98"/>
    </row>
    <row r="211" spans="2:3" ht="18.75" x14ac:dyDescent="0.3">
      <c r="B211" s="99"/>
      <c r="C211" s="98"/>
    </row>
    <row r="212" spans="2:3" ht="18.75" x14ac:dyDescent="0.3">
      <c r="B212" s="99"/>
      <c r="C212" s="98"/>
    </row>
    <row r="213" spans="2:3" ht="18.75" x14ac:dyDescent="0.3">
      <c r="B213" s="99"/>
      <c r="C213" s="98"/>
    </row>
    <row r="214" spans="2:3" ht="18.75" x14ac:dyDescent="0.3">
      <c r="B214" s="99"/>
      <c r="C214" s="98"/>
    </row>
    <row r="215" spans="2:3" ht="18.75" x14ac:dyDescent="0.3">
      <c r="B215" s="99"/>
      <c r="C215" s="98"/>
    </row>
    <row r="216" spans="2:3" ht="18.75" x14ac:dyDescent="0.3">
      <c r="B216" s="99"/>
      <c r="C216" s="98"/>
    </row>
    <row r="217" spans="2:3" ht="18.75" x14ac:dyDescent="0.3">
      <c r="B217" s="99"/>
      <c r="C217" s="98"/>
    </row>
    <row r="218" spans="2:3" ht="18.75" x14ac:dyDescent="0.3">
      <c r="B218" s="99"/>
      <c r="C218" s="98"/>
    </row>
    <row r="219" spans="2:3" ht="18.75" x14ac:dyDescent="0.3">
      <c r="B219" s="99"/>
      <c r="C219" s="98"/>
    </row>
    <row r="220" spans="2:3" ht="18.75" x14ac:dyDescent="0.3">
      <c r="B220" s="99"/>
      <c r="C220" s="98"/>
    </row>
    <row r="221" spans="2:3" ht="18.75" x14ac:dyDescent="0.3">
      <c r="B221" s="99"/>
      <c r="C221" s="98"/>
    </row>
    <row r="222" spans="2:3" ht="18.75" x14ac:dyDescent="0.3">
      <c r="B222" s="99"/>
      <c r="C222" s="98"/>
    </row>
    <row r="223" spans="2:3" ht="18.75" x14ac:dyDescent="0.3">
      <c r="B223" s="99"/>
      <c r="C223" s="98"/>
    </row>
    <row r="224" spans="2:3" ht="18.75" x14ac:dyDescent="0.3">
      <c r="B224" s="99"/>
      <c r="C224" s="98"/>
    </row>
    <row r="225" spans="2:3" ht="18.75" x14ac:dyDescent="0.3">
      <c r="B225" s="99"/>
      <c r="C225" s="98"/>
    </row>
    <row r="226" spans="2:3" ht="18.75" x14ac:dyDescent="0.3">
      <c r="B226" s="99"/>
      <c r="C226" s="98"/>
    </row>
    <row r="227" spans="2:3" ht="18.75" x14ac:dyDescent="0.3">
      <c r="B227" s="99"/>
      <c r="C227" s="98"/>
    </row>
    <row r="228" spans="2:3" ht="18.75" x14ac:dyDescent="0.3">
      <c r="B228" s="99"/>
      <c r="C228" s="98"/>
    </row>
    <row r="229" spans="2:3" ht="18.75" x14ac:dyDescent="0.3">
      <c r="B229" s="99"/>
      <c r="C229" s="98"/>
    </row>
    <row r="230" spans="2:3" ht="18.75" x14ac:dyDescent="0.3">
      <c r="B230" s="99"/>
      <c r="C230" s="98"/>
    </row>
    <row r="231" spans="2:3" ht="18.75" x14ac:dyDescent="0.3">
      <c r="B231" s="99"/>
      <c r="C231" s="98"/>
    </row>
    <row r="232" spans="2:3" ht="18.75" x14ac:dyDescent="0.3">
      <c r="B232" s="99"/>
      <c r="C232" s="98"/>
    </row>
    <row r="233" spans="2:3" ht="18.75" x14ac:dyDescent="0.3">
      <c r="B233" s="99"/>
      <c r="C233" s="98"/>
    </row>
    <row r="234" spans="2:3" ht="18.75" x14ac:dyDescent="0.3">
      <c r="B234" s="99"/>
      <c r="C234" s="98"/>
    </row>
    <row r="235" spans="2:3" ht="18.75" x14ac:dyDescent="0.3">
      <c r="B235" s="99"/>
      <c r="C235" s="98"/>
    </row>
    <row r="236" spans="2:3" ht="18.75" x14ac:dyDescent="0.3">
      <c r="B236" s="99"/>
      <c r="C236" s="98"/>
    </row>
    <row r="237" spans="2:3" ht="18.75" x14ac:dyDescent="0.3">
      <c r="B237" s="99"/>
      <c r="C237" s="98"/>
    </row>
    <row r="238" spans="2:3" ht="18.75" x14ac:dyDescent="0.3">
      <c r="B238" s="99"/>
      <c r="C238" s="98"/>
    </row>
    <row r="239" spans="2:3" ht="18.75" x14ac:dyDescent="0.3">
      <c r="B239" s="99"/>
      <c r="C239" s="98"/>
    </row>
    <row r="240" spans="2:3" ht="18.75" x14ac:dyDescent="0.3">
      <c r="B240" s="99"/>
      <c r="C240" s="98"/>
    </row>
    <row r="241" spans="2:3" ht="18.75" x14ac:dyDescent="0.3">
      <c r="B241" s="99"/>
      <c r="C241" s="98"/>
    </row>
    <row r="242" spans="2:3" ht="18.75" x14ac:dyDescent="0.3">
      <c r="B242" s="99"/>
      <c r="C242" s="98"/>
    </row>
    <row r="243" spans="2:3" ht="18.75" x14ac:dyDescent="0.3">
      <c r="B243" s="99"/>
      <c r="C243" s="98"/>
    </row>
    <row r="244" spans="2:3" ht="18.75" x14ac:dyDescent="0.3">
      <c r="B244" s="99"/>
      <c r="C244" s="98"/>
    </row>
    <row r="245" spans="2:3" ht="18.75" x14ac:dyDescent="0.3">
      <c r="B245" s="99"/>
      <c r="C245" s="98"/>
    </row>
    <row r="246" spans="2:3" ht="18.75" x14ac:dyDescent="0.3">
      <c r="B246" s="99"/>
      <c r="C246" s="98"/>
    </row>
    <row r="247" spans="2:3" x14ac:dyDescent="0.25">
      <c r="B247" s="98"/>
      <c r="C247" s="98"/>
    </row>
    <row r="248" spans="2:3" x14ac:dyDescent="0.25">
      <c r="B248" s="98"/>
      <c r="C248" s="98"/>
    </row>
    <row r="249" spans="2:3" x14ac:dyDescent="0.25">
      <c r="B249" s="98"/>
      <c r="C249" s="98"/>
    </row>
    <row r="250" spans="2:3" x14ac:dyDescent="0.25">
      <c r="B250" s="98"/>
      <c r="C250" s="98"/>
    </row>
    <row r="251" spans="2:3" x14ac:dyDescent="0.25">
      <c r="B251" s="98"/>
      <c r="C251" s="98"/>
    </row>
    <row r="252" spans="2:3" x14ac:dyDescent="0.25">
      <c r="B252" s="98"/>
      <c r="C252" s="98"/>
    </row>
  </sheetData>
  <mergeCells count="1">
    <mergeCell ref="B2:G4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461eed-a4fa-44f0-84c4-5e950bf77184" xsi:nil="true"/>
    <lcf76f155ced4ddcb4097134ff3c332f xmlns="a7debb7e-84cc-409c-bf49-a1df29fecb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F762824D3369418DCA59AF2C637D9F" ma:contentTypeVersion="20" ma:contentTypeDescription="Crear nuevo documento." ma:contentTypeScope="" ma:versionID="119c58406faa3857af6758ca7b4b71db">
  <xsd:schema xmlns:xsd="http://www.w3.org/2001/XMLSchema" xmlns:xs="http://www.w3.org/2001/XMLSchema" xmlns:p="http://schemas.microsoft.com/office/2006/metadata/properties" xmlns:ns2="a7debb7e-84cc-409c-bf49-a1df29fecb70" xmlns:ns3="97461eed-a4fa-44f0-84c4-5e950bf77184" targetNamespace="http://schemas.microsoft.com/office/2006/metadata/properties" ma:root="true" ma:fieldsID="c627d76c6b0ffdb1c25e24f160a0431c" ns2:_="" ns3:_="">
    <xsd:import namespace="a7debb7e-84cc-409c-bf49-a1df29fecb70"/>
    <xsd:import namespace="97461eed-a4fa-44f0-84c4-5e950bf771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ebb7e-84cc-409c-bf49-a1df29fecb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3b28575f-091e-4a67-9dc8-52f6ad128b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61eed-a4fa-44f0-84c4-5e950bf7718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331ff55-5c69-450a-8fd3-1326d1615ed9}" ma:internalName="TaxCatchAll" ma:showField="CatchAllData" ma:web="97461eed-a4fa-44f0-84c4-5e950bf771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59EB9-3F0B-4531-AA26-A9D2CD01CB90}">
  <ds:schemaRefs>
    <ds:schemaRef ds:uri="http://schemas.microsoft.com/office/2006/metadata/properties"/>
    <ds:schemaRef ds:uri="http://www.w3.org/XML/1998/namespace"/>
    <ds:schemaRef ds:uri="97461eed-a4fa-44f0-84c4-5e950bf77184"/>
    <ds:schemaRef ds:uri="http://purl.org/dc/terms/"/>
    <ds:schemaRef ds:uri="a7debb7e-84cc-409c-bf49-a1df29fecb7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92EB0-49DC-47A1-8901-5E28FC0AA9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356562-2273-4AE2-93FF-E2FA2EC98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ebb7e-84cc-409c-bf49-a1df29fecb70"/>
    <ds:schemaRef ds:uri="97461eed-a4fa-44f0-84c4-5e950bf771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Fluxo de caixa descontado</vt:lpstr>
      <vt:lpstr>P0</vt:lpstr>
      <vt:lpstr>&lt;- Resultados</vt:lpstr>
      <vt:lpstr>Premissas -&gt;</vt:lpstr>
      <vt:lpstr>Receitas Irrecuperáveis</vt:lpstr>
      <vt:lpstr>LBst</vt:lpstr>
      <vt:lpstr>PMSO</vt:lpstr>
      <vt:lpstr>Volume </vt:lpstr>
      <vt:lpstr>CAPEX</vt:lpstr>
      <vt:lpstr>BRRL</vt:lpstr>
      <vt:lpstr>Custo Gás</vt:lpstr>
      <vt:lpstr>Receitas correlatas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2025-04-01T18:52:19Z</dcterms:created>
  <dcterms:modified xsi:type="dcterms:W3CDTF">2025-05-27T13:48:03Z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0x010100A0F762824D3369418DCA59AF2C637D9F</vt:lpwstr>
  </property>
  <property fmtid="{D5CDD505-2E9C-101B-9397-08002B2CF9AE}" pid="3" name="MediaServiceImageTags">
    <vt:lpwstr/>
  </property>
</Properties>
</file>